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0" yWindow="60" windowWidth="15480" windowHeight="8510" activeTab="1"/>
  </bookViews>
  <sheets>
    <sheet name="BarrasUFC" sheetId="14" r:id="rId1"/>
    <sheet name="Barras PMOR" sheetId="11" r:id="rId2"/>
    <sheet name="TablasMedias PMOR" sheetId="12" r:id="rId3"/>
    <sheet name="TablasMedias UFC" sheetId="13" r:id="rId4"/>
  </sheets>
  <definedNames>
    <definedName name="_xlnm._FilterDatabase" localSheetId="2" hidden="1">'TablasMedias PMOR'!$A$4:$Q$17</definedName>
    <definedName name="_xlnm._FilterDatabase" localSheetId="3" hidden="1">'TablasMedias UFC'!$A$1:$I$2</definedName>
  </definedNames>
  <calcPr calcId="145621"/>
  <oleSize ref="A1:AB44"/>
</workbook>
</file>

<file path=xl/sharedStrings.xml><?xml version="1.0" encoding="utf-8"?>
<sst xmlns="http://schemas.openxmlformats.org/spreadsheetml/2006/main" count="142" uniqueCount="43">
  <si>
    <t>cepa</t>
  </si>
  <si>
    <t>CONTROL</t>
  </si>
  <si>
    <t>UNPX01</t>
  </si>
  <si>
    <t>UNPX02</t>
  </si>
  <si>
    <t>UNPX03</t>
  </si>
  <si>
    <t>UNPX04</t>
  </si>
  <si>
    <t>UNPX06</t>
  </si>
  <si>
    <t>UNPX07</t>
  </si>
  <si>
    <t>UNPX08</t>
  </si>
  <si>
    <t>UNPX09</t>
  </si>
  <si>
    <t>UNPX10</t>
  </si>
  <si>
    <t>UNPX11</t>
  </si>
  <si>
    <t>UNPX12</t>
  </si>
  <si>
    <t>UNPX13</t>
  </si>
  <si>
    <t>UNPX15</t>
  </si>
  <si>
    <t>12 horas</t>
  </si>
  <si>
    <t>24 horas</t>
  </si>
  <si>
    <t>48 horas</t>
  </si>
  <si>
    <t>UFC</t>
  </si>
  <si>
    <t>PMOR</t>
  </si>
  <si>
    <t>prom</t>
  </si>
  <si>
    <t>de</t>
  </si>
  <si>
    <t>ee</t>
  </si>
  <si>
    <t>c</t>
  </si>
  <si>
    <t>Media</t>
  </si>
  <si>
    <t>General</t>
  </si>
  <si>
    <t>Error</t>
  </si>
  <si>
    <t>Estándar</t>
  </si>
  <si>
    <t>Homogéneo</t>
  </si>
  <si>
    <t>Grupo</t>
  </si>
  <si>
    <r>
      <t>Medias con la misma letra no son significativamente diferentes</t>
    </r>
    <r>
      <rPr>
        <sz val="12"/>
        <color indexed="8"/>
        <rFont val="Calibri"/>
        <family val="2"/>
      </rPr>
      <t> </t>
    </r>
  </si>
  <si>
    <t>(ns= 5%; prueba Duncan)</t>
  </si>
  <si>
    <t>a</t>
  </si>
  <si>
    <t>b</t>
  </si>
  <si>
    <t>cd</t>
  </si>
  <si>
    <t>d</t>
  </si>
  <si>
    <t>e</t>
  </si>
  <si>
    <t>fg</t>
  </si>
  <si>
    <t>gh</t>
  </si>
  <si>
    <t>i</t>
  </si>
  <si>
    <t xml:space="preserve">h </t>
  </si>
  <si>
    <t>bc</t>
  </si>
  <si>
    <t>bcd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</si>
</sst>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21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9"/>
      <name val="Calibri"/>
      <family val="2"/>
    </font>
    <font>
      <b/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name val="Cambria"/>
      <family val="1"/>
      <scheme val="major"/>
    </font>
    <font>
      <sz val="10"/>
      <color rgb="FF000000"/>
      <name val="Times New Roman"/>
      <family val="1"/>
    </font>
    <font>
      <sz val="11"/>
      <name val="Cambria"/>
      <family val="1"/>
      <scheme val="major"/>
    </font>
    <font>
      <sz val="11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2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ck">
        <color rgb="FF008000"/>
      </top>
      <bottom/>
      <diagonal/>
    </border>
    <border>
      <left style="medium">
        <color indexed="64"/>
      </left>
      <right/>
      <top/>
      <bottom style="thick">
        <color rgb="FF008000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11" fillId="0" borderId="4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1" fillId="0" borderId="4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2" fontId="3" fillId="3" borderId="0" xfId="0" applyNumberFormat="1" applyFont="1" applyFill="1" applyBorder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/>
    </xf>
    <xf numFmtId="172" fontId="12" fillId="0" borderId="7" xfId="0" applyNumberFormat="1" applyFont="1" applyBorder="1" applyAlignment="1">
      <alignment horizontal="right"/>
    </xf>
    <xf numFmtId="172" fontId="5" fillId="0" borderId="7" xfId="0" applyNumberFormat="1" applyFont="1" applyBorder="1" applyAlignment="1">
      <alignment horizontal="right"/>
    </xf>
    <xf numFmtId="172" fontId="5" fillId="0" borderId="8" xfId="0" applyNumberFormat="1" applyFont="1" applyBorder="1" applyAlignment="1">
      <alignment horizontal="right"/>
    </xf>
    <xf numFmtId="172" fontId="5" fillId="0" borderId="9" xfId="0" applyNumberFormat="1" applyFont="1" applyBorder="1" applyAlignment="1">
      <alignment horizontal="right"/>
    </xf>
    <xf numFmtId="172" fontId="12" fillId="0" borderId="10" xfId="0" applyNumberFormat="1" applyFont="1" applyBorder="1" applyAlignment="1">
      <alignment horizontal="right"/>
    </xf>
    <xf numFmtId="172" fontId="12" fillId="0" borderId="11" xfId="0" applyNumberFormat="1" applyFont="1" applyBorder="1" applyAlignment="1">
      <alignment horizontal="right"/>
    </xf>
    <xf numFmtId="172" fontId="12" fillId="0" borderId="12" xfId="0" applyNumberFormat="1" applyFont="1" applyBorder="1" applyAlignment="1">
      <alignment horizontal="right"/>
    </xf>
    <xf numFmtId="172" fontId="0" fillId="0" borderId="13" xfId="0" applyNumberFormat="1" applyBorder="1"/>
    <xf numFmtId="172" fontId="0" fillId="0" borderId="14" xfId="0" applyNumberFormat="1" applyBorder="1"/>
    <xf numFmtId="0" fontId="0" fillId="0" borderId="15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172" fontId="12" fillId="0" borderId="9" xfId="0" applyNumberFormat="1" applyFont="1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172" fontId="0" fillId="0" borderId="23" xfId="0" applyNumberFormat="1" applyBorder="1"/>
    <xf numFmtId="172" fontId="0" fillId="0" borderId="24" xfId="0" applyNumberFormat="1" applyBorder="1"/>
    <xf numFmtId="172" fontId="0" fillId="0" borderId="25" xfId="0" applyNumberFormat="1" applyBorder="1"/>
    <xf numFmtId="2" fontId="0" fillId="0" borderId="0" xfId="0" applyNumberFormat="1" applyBorder="1"/>
    <xf numFmtId="172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Fill="1" applyBorder="1" applyAlignment="1">
      <alignment horizontal="center"/>
    </xf>
    <xf numFmtId="2" fontId="0" fillId="0" borderId="10" xfId="0" applyNumberFormat="1" applyBorder="1"/>
    <xf numFmtId="2" fontId="0" fillId="0" borderId="24" xfId="0" applyNumberFormat="1" applyBorder="1"/>
    <xf numFmtId="2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2" fontId="0" fillId="0" borderId="7" xfId="0" applyNumberFormat="1" applyBorder="1"/>
    <xf numFmtId="2" fontId="0" fillId="0" borderId="13" xfId="0" applyNumberFormat="1" applyBorder="1"/>
    <xf numFmtId="2" fontId="0" fillId="0" borderId="8" xfId="0" applyNumberFormat="1" applyBorder="1"/>
    <xf numFmtId="2" fontId="0" fillId="0" borderId="11" xfId="0" applyNumberFormat="1" applyBorder="1"/>
    <xf numFmtId="2" fontId="0" fillId="0" borderId="14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3" xfId="0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172" fontId="12" fillId="0" borderId="33" xfId="0" applyNumberFormat="1" applyFont="1" applyBorder="1" applyAlignment="1">
      <alignment horizontal="right"/>
    </xf>
    <xf numFmtId="172" fontId="12" fillId="0" borderId="16" xfId="0" applyNumberFormat="1" applyFont="1" applyBorder="1" applyAlignment="1">
      <alignment horizontal="right"/>
    </xf>
    <xf numFmtId="172" fontId="0" fillId="0" borderId="34" xfId="0" applyNumberFormat="1" applyBorder="1"/>
    <xf numFmtId="0" fontId="1" fillId="2" borderId="26" xfId="0" applyFont="1" applyFill="1" applyBorder="1" applyAlignment="1">
      <alignment horizontal="center"/>
    </xf>
    <xf numFmtId="172" fontId="12" fillId="0" borderId="19" xfId="0" applyNumberFormat="1" applyFont="1" applyBorder="1" applyAlignment="1">
      <alignment horizontal="right"/>
    </xf>
    <xf numFmtId="172" fontId="12" fillId="0" borderId="20" xfId="0" applyNumberFormat="1" applyFont="1" applyBorder="1" applyAlignment="1">
      <alignment horizontal="right"/>
    </xf>
    <xf numFmtId="172" fontId="0" fillId="0" borderId="22" xfId="0" applyNumberFormat="1" applyBorder="1"/>
    <xf numFmtId="0" fontId="0" fillId="0" borderId="0" xfId="0" applyFill="1"/>
    <xf numFmtId="0" fontId="0" fillId="0" borderId="0" xfId="0" applyFill="1" applyBorder="1"/>
    <xf numFmtId="0" fontId="11" fillId="0" borderId="0" xfId="0" applyFont="1" applyFill="1" applyBorder="1" applyAlignment="1">
      <alignment horizontal="center" vertical="center" wrapText="1"/>
    </xf>
    <xf numFmtId="0" fontId="0" fillId="0" borderId="35" xfId="0" applyBorder="1"/>
    <xf numFmtId="172" fontId="0" fillId="0" borderId="36" xfId="0" applyNumberFormat="1" applyBorder="1"/>
    <xf numFmtId="0" fontId="0" fillId="0" borderId="36" xfId="0" applyBorder="1"/>
    <xf numFmtId="2" fontId="0" fillId="0" borderId="36" xfId="0" applyNumberFormat="1" applyBorder="1"/>
    <xf numFmtId="2" fontId="0" fillId="0" borderId="3" xfId="0" applyNumberFormat="1" applyBorder="1"/>
    <xf numFmtId="0" fontId="0" fillId="0" borderId="14" xfId="0" applyBorder="1" applyAlignment="1">
      <alignment horizontal="center"/>
    </xf>
    <xf numFmtId="172" fontId="0" fillId="0" borderId="0" xfId="0" applyNumberFormat="1" applyFill="1" applyBorder="1"/>
    <xf numFmtId="2" fontId="3" fillId="0" borderId="0" xfId="0" applyNumberFormat="1" applyFont="1" applyFill="1" applyBorder="1" applyAlignment="1">
      <alignment horizontal="right"/>
    </xf>
    <xf numFmtId="0" fontId="13" fillId="0" borderId="0" xfId="0" applyFont="1" applyFill="1"/>
    <xf numFmtId="0" fontId="12" fillId="0" borderId="0" xfId="0" applyFont="1" applyFill="1"/>
    <xf numFmtId="172" fontId="0" fillId="0" borderId="2" xfId="0" applyNumberFormat="1" applyBorder="1"/>
    <xf numFmtId="0" fontId="14" fillId="0" borderId="0" xfId="0" applyFont="1" applyBorder="1"/>
    <xf numFmtId="0" fontId="7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14" fillId="0" borderId="0" xfId="0" applyFont="1" applyFill="1" applyBorder="1"/>
    <xf numFmtId="0" fontId="8" fillId="0" borderId="0" xfId="0" applyFont="1" applyFill="1" applyBorder="1" applyAlignment="1">
      <alignment horizontal="center"/>
    </xf>
    <xf numFmtId="2" fontId="0" fillId="0" borderId="0" xfId="0" applyNumberFormat="1" applyFill="1" applyBorder="1"/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172" fontId="14" fillId="0" borderId="0" xfId="0" applyNumberFormat="1" applyFont="1" applyFill="1" applyBorder="1" applyAlignment="1">
      <alignment horizontal="right"/>
    </xf>
    <xf numFmtId="172" fontId="14" fillId="0" borderId="0" xfId="0" applyNumberFormat="1" applyFont="1" applyFill="1" applyBorder="1"/>
    <xf numFmtId="172" fontId="9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 applyBorder="1"/>
    <xf numFmtId="2" fontId="0" fillId="0" borderId="0" xfId="0" applyNumberFormat="1" applyBorder="1" applyAlignment="1">
      <alignment horizontal="center"/>
    </xf>
    <xf numFmtId="0" fontId="15" fillId="0" borderId="30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172" fontId="9" fillId="0" borderId="10" xfId="0" applyNumberFormat="1" applyFont="1" applyFill="1" applyBorder="1" applyAlignment="1">
      <alignment horizontal="right"/>
    </xf>
    <xf numFmtId="172" fontId="9" fillId="0" borderId="12" xfId="0" applyNumberFormat="1" applyFont="1" applyFill="1" applyBorder="1" applyAlignment="1">
      <alignment horizontal="right"/>
    </xf>
    <xf numFmtId="172" fontId="12" fillId="0" borderId="37" xfId="0" applyNumberFormat="1" applyFont="1" applyFill="1" applyBorder="1"/>
    <xf numFmtId="172" fontId="12" fillId="0" borderId="38" xfId="0" applyNumberFormat="1" applyFont="1" applyFill="1" applyBorder="1"/>
    <xf numFmtId="172" fontId="14" fillId="0" borderId="9" xfId="0" applyNumberFormat="1" applyFont="1" applyFill="1" applyBorder="1" applyAlignment="1">
      <alignment horizontal="right"/>
    </xf>
    <xf numFmtId="172" fontId="14" fillId="0" borderId="25" xfId="0" applyNumberFormat="1" applyFont="1" applyFill="1" applyBorder="1" applyAlignment="1">
      <alignment horizontal="right"/>
    </xf>
    <xf numFmtId="172" fontId="14" fillId="0" borderId="7" xfId="0" applyNumberFormat="1" applyFont="1" applyFill="1" applyBorder="1" applyAlignment="1">
      <alignment horizontal="right"/>
    </xf>
    <xf numFmtId="172" fontId="14" fillId="0" borderId="13" xfId="0" applyNumberFormat="1" applyFont="1" applyFill="1" applyBorder="1" applyAlignment="1">
      <alignment horizontal="right"/>
    </xf>
    <xf numFmtId="172" fontId="14" fillId="0" borderId="8" xfId="0" applyNumberFormat="1" applyFont="1" applyFill="1" applyBorder="1" applyAlignment="1">
      <alignment horizontal="right"/>
    </xf>
    <xf numFmtId="172" fontId="9" fillId="0" borderId="11" xfId="0" applyNumberFormat="1" applyFont="1" applyFill="1" applyBorder="1" applyAlignment="1">
      <alignment horizontal="right"/>
    </xf>
    <xf numFmtId="172" fontId="9" fillId="0" borderId="14" xfId="0" applyNumberFormat="1" applyFont="1" applyFill="1" applyBorder="1" applyAlignment="1">
      <alignment horizontal="right"/>
    </xf>
    <xf numFmtId="0" fontId="0" fillId="0" borderId="23" xfId="0" applyFill="1" applyBorder="1"/>
    <xf numFmtId="0" fontId="0" fillId="0" borderId="24" xfId="0" applyFill="1" applyBorder="1"/>
    <xf numFmtId="0" fontId="0" fillId="0" borderId="35" xfId="0" applyFill="1" applyBorder="1"/>
    <xf numFmtId="172" fontId="12" fillId="0" borderId="39" xfId="0" applyNumberFormat="1" applyFont="1" applyFill="1" applyBorder="1"/>
    <xf numFmtId="0" fontId="0" fillId="0" borderId="32" xfId="0" applyFill="1" applyBorder="1"/>
    <xf numFmtId="0" fontId="16" fillId="0" borderId="40" xfId="0" applyFont="1" applyFill="1" applyBorder="1" applyAlignment="1">
      <alignment horizontal="center" vertical="center" wrapText="1"/>
    </xf>
    <xf numFmtId="0" fontId="16" fillId="0" borderId="41" xfId="0" applyFont="1" applyFill="1" applyBorder="1" applyAlignment="1">
      <alignment horizontal="center" vertical="center" wrapText="1"/>
    </xf>
    <xf numFmtId="0" fontId="12" fillId="0" borderId="42" xfId="0" applyFont="1" applyFill="1" applyBorder="1" applyAlignment="1">
      <alignment horizontal="center"/>
    </xf>
    <xf numFmtId="0" fontId="12" fillId="0" borderId="43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17" fillId="0" borderId="29" xfId="0" applyFont="1" applyFill="1" applyBorder="1" applyAlignment="1">
      <alignment horizontal="center"/>
    </xf>
    <xf numFmtId="0" fontId="17" fillId="0" borderId="30" xfId="0" applyFont="1" applyFill="1" applyBorder="1" applyAlignment="1">
      <alignment horizontal="center"/>
    </xf>
    <xf numFmtId="0" fontId="18" fillId="0" borderId="44" xfId="0" applyFont="1" applyFill="1" applyBorder="1"/>
    <xf numFmtId="0" fontId="18" fillId="0" borderId="31" xfId="0" applyFont="1" applyFill="1" applyBorder="1"/>
    <xf numFmtId="0" fontId="18" fillId="0" borderId="45" xfId="0" applyFont="1" applyFill="1" applyBorder="1"/>
    <xf numFmtId="0" fontId="19" fillId="0" borderId="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18" fillId="0" borderId="39" xfId="0" applyFont="1" applyFill="1" applyBorder="1"/>
    <xf numFmtId="0" fontId="18" fillId="0" borderId="32" xfId="0" applyFont="1" applyFill="1" applyBorder="1"/>
    <xf numFmtId="0" fontId="18" fillId="0" borderId="35" xfId="0" applyFont="1" applyFill="1" applyBorder="1"/>
    <xf numFmtId="0" fontId="20" fillId="0" borderId="46" xfId="0" applyFont="1" applyFill="1" applyBorder="1" applyAlignment="1">
      <alignment horizontal="center"/>
    </xf>
    <xf numFmtId="0" fontId="7" fillId="0" borderId="45" xfId="0" applyFont="1" applyFill="1" applyBorder="1" applyAlignment="1">
      <alignment horizontal="center"/>
    </xf>
    <xf numFmtId="2" fontId="0" fillId="0" borderId="44" xfId="0" applyNumberFormat="1" applyBorder="1" applyAlignment="1">
      <alignment horizontal="right"/>
    </xf>
    <xf numFmtId="2" fontId="0" fillId="0" borderId="28" xfId="0" applyNumberFormat="1" applyBorder="1" applyAlignment="1">
      <alignment horizontal="right"/>
    </xf>
    <xf numFmtId="2" fontId="0" fillId="0" borderId="45" xfId="0" applyNumberFormat="1" applyBorder="1" applyAlignment="1">
      <alignment horizontal="right"/>
    </xf>
    <xf numFmtId="172" fontId="0" fillId="0" borderId="28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2" fontId="0" fillId="0" borderId="43" xfId="0" applyNumberFormat="1" applyBorder="1" applyAlignment="1">
      <alignment horizontal="right"/>
    </xf>
    <xf numFmtId="172" fontId="0" fillId="0" borderId="7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8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72" fontId="0" fillId="0" borderId="8" xfId="0" applyNumberFormat="1" applyBorder="1" applyAlignment="1">
      <alignment horizontal="right"/>
    </xf>
    <xf numFmtId="2" fontId="2" fillId="3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2" fillId="0" borderId="45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39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8" xfId="0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 sz="1200" b="0" i="0" u="none" strike="noStrike" baseline="0"/>
              <a:t>Unidades Formadoras de Colonia (UFC) </a:t>
            </a:r>
            <a:endParaRPr lang="es-E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BarrasUFC!$B$2:$D$2</c:f>
              <c:strCache>
                <c:ptCount val="1"/>
                <c:pt idx="0">
                  <c:v>12 horas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BarrasUFC!$D$4:$D$17</c:f>
                <c:numCache>
                  <c:formatCode>General</c:formatCode>
                  <c:ptCount val="14"/>
                  <c:pt idx="0">
                    <c:v>16.587344573499397</c:v>
                  </c:pt>
                  <c:pt idx="1">
                    <c:v>17.873443988218945</c:v>
                  </c:pt>
                  <c:pt idx="2">
                    <c:v>48.79999999999999</c:v>
                  </c:pt>
                  <c:pt idx="3">
                    <c:v>49.759421218498915</c:v>
                  </c:pt>
                  <c:pt idx="4">
                    <c:v>7.7756028705175</c:v>
                  </c:pt>
                  <c:pt idx="5">
                    <c:v>51.828949439478315</c:v>
                  </c:pt>
                  <c:pt idx="6">
                    <c:v>43.424186808735982</c:v>
                  </c:pt>
                  <c:pt idx="7">
                    <c:v>55.199999999999989</c:v>
                  </c:pt>
                  <c:pt idx="8">
                    <c:v>26.328691574022436</c:v>
                  </c:pt>
                  <c:pt idx="9">
                    <c:v>49.506969206365277</c:v>
                  </c:pt>
                  <c:pt idx="10">
                    <c:v>63.93621821784582</c:v>
                  </c:pt>
                  <c:pt idx="11">
                    <c:v>68.662653604415851</c:v>
                  </c:pt>
                  <c:pt idx="12">
                    <c:v>51.400000000000006</c:v>
                  </c:pt>
                  <c:pt idx="13">
                    <c:v>0</c:v>
                  </c:pt>
                </c:numCache>
              </c:numRef>
            </c:plus>
            <c:minus>
              <c:numRef>
                <c:f>BarrasUFC!$D$4:$D$17</c:f>
                <c:numCache>
                  <c:formatCode>General</c:formatCode>
                  <c:ptCount val="14"/>
                  <c:pt idx="0">
                    <c:v>16.587344573499397</c:v>
                  </c:pt>
                  <c:pt idx="1">
                    <c:v>17.873443988218945</c:v>
                  </c:pt>
                  <c:pt idx="2">
                    <c:v>48.79999999999999</c:v>
                  </c:pt>
                  <c:pt idx="3">
                    <c:v>49.759421218498915</c:v>
                  </c:pt>
                  <c:pt idx="4">
                    <c:v>7.7756028705175</c:v>
                  </c:pt>
                  <c:pt idx="5">
                    <c:v>51.828949439478315</c:v>
                  </c:pt>
                  <c:pt idx="6">
                    <c:v>43.424186808735982</c:v>
                  </c:pt>
                  <c:pt idx="7">
                    <c:v>55.199999999999989</c:v>
                  </c:pt>
                  <c:pt idx="8">
                    <c:v>26.328691574022436</c:v>
                  </c:pt>
                  <c:pt idx="9">
                    <c:v>49.506969206365277</c:v>
                  </c:pt>
                  <c:pt idx="10">
                    <c:v>63.93621821784582</c:v>
                  </c:pt>
                  <c:pt idx="11">
                    <c:v>68.662653604415851</c:v>
                  </c:pt>
                  <c:pt idx="12">
                    <c:v>51.400000000000006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BarrasUFC!$A$4:$A$17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BarrasUFC!$B$4:$B$17</c:f>
              <c:numCache>
                <c:formatCode>0.0</c:formatCode>
                <c:ptCount val="14"/>
                <c:pt idx="0">
                  <c:v>51.2</c:v>
                </c:pt>
                <c:pt idx="1">
                  <c:v>19.600000000000001</c:v>
                </c:pt>
                <c:pt idx="2">
                  <c:v>251.2</c:v>
                </c:pt>
                <c:pt idx="3">
                  <c:v>226</c:v>
                </c:pt>
                <c:pt idx="4">
                  <c:v>16.399999999999999</c:v>
                </c:pt>
                <c:pt idx="5">
                  <c:v>164.2</c:v>
                </c:pt>
                <c:pt idx="6">
                  <c:v>116.4</c:v>
                </c:pt>
                <c:pt idx="7">
                  <c:v>244.8</c:v>
                </c:pt>
                <c:pt idx="8">
                  <c:v>103</c:v>
                </c:pt>
                <c:pt idx="9">
                  <c:v>74.8</c:v>
                </c:pt>
                <c:pt idx="10">
                  <c:v>129.80000000000001</c:v>
                </c:pt>
                <c:pt idx="11">
                  <c:v>188.4</c:v>
                </c:pt>
                <c:pt idx="12">
                  <c:v>248.6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BarrasUFC!$E$2:$G$2</c:f>
              <c:strCache>
                <c:ptCount val="1"/>
                <c:pt idx="0">
                  <c:v>24 horas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BarrasUFC!$G$4:$G$17</c:f>
                <c:numCache>
                  <c:formatCode>General</c:formatCode>
                  <c:ptCount val="14"/>
                  <c:pt idx="0">
                    <c:v>19.199999999999985</c:v>
                  </c:pt>
                  <c:pt idx="1">
                    <c:v>62.379002877570905</c:v>
                  </c:pt>
                  <c:pt idx="2">
                    <c:v>57.716895273394599</c:v>
                  </c:pt>
                  <c:pt idx="3">
                    <c:v>23.152537657889674</c:v>
                  </c:pt>
                  <c:pt idx="4">
                    <c:v>43.277707887548765</c:v>
                  </c:pt>
                  <c:pt idx="5">
                    <c:v>32</c:v>
                  </c:pt>
                  <c:pt idx="6">
                    <c:v>58.034127890406005</c:v>
                  </c:pt>
                  <c:pt idx="7">
                    <c:v>0</c:v>
                  </c:pt>
                  <c:pt idx="8">
                    <c:v>19.875613198087734</c:v>
                  </c:pt>
                  <c:pt idx="9">
                    <c:v>41.955929259164307</c:v>
                  </c:pt>
                  <c:pt idx="10">
                    <c:v>66.085853251660438</c:v>
                  </c:pt>
                  <c:pt idx="11">
                    <c:v>24.668603527561089</c:v>
                  </c:pt>
                  <c:pt idx="12">
                    <c:v>63.087558202865949</c:v>
                  </c:pt>
                  <c:pt idx="13">
                    <c:v>0</c:v>
                  </c:pt>
                </c:numCache>
              </c:numRef>
            </c:plus>
            <c:minus>
              <c:numRef>
                <c:f>BarrasUFC!$G$4:$G$17</c:f>
                <c:numCache>
                  <c:formatCode>General</c:formatCode>
                  <c:ptCount val="14"/>
                  <c:pt idx="0">
                    <c:v>19.199999999999985</c:v>
                  </c:pt>
                  <c:pt idx="1">
                    <c:v>62.379002877570905</c:v>
                  </c:pt>
                  <c:pt idx="2">
                    <c:v>57.716895273394599</c:v>
                  </c:pt>
                  <c:pt idx="3">
                    <c:v>23.152537657889674</c:v>
                  </c:pt>
                  <c:pt idx="4">
                    <c:v>43.277707887548765</c:v>
                  </c:pt>
                  <c:pt idx="5">
                    <c:v>32</c:v>
                  </c:pt>
                  <c:pt idx="6">
                    <c:v>58.034127890406005</c:v>
                  </c:pt>
                  <c:pt idx="7">
                    <c:v>0</c:v>
                  </c:pt>
                  <c:pt idx="8">
                    <c:v>19.875613198087734</c:v>
                  </c:pt>
                  <c:pt idx="9">
                    <c:v>41.955929259164307</c:v>
                  </c:pt>
                  <c:pt idx="10">
                    <c:v>66.085853251660438</c:v>
                  </c:pt>
                  <c:pt idx="11">
                    <c:v>24.668603527561089</c:v>
                  </c:pt>
                  <c:pt idx="12">
                    <c:v>63.087558202865949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BarrasUFC!$A$4:$A$17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BarrasUFC!$E$4:$E$17</c:f>
              <c:numCache>
                <c:formatCode>0.0</c:formatCode>
                <c:ptCount val="14"/>
                <c:pt idx="0">
                  <c:v>280.8</c:v>
                </c:pt>
                <c:pt idx="1">
                  <c:v>149</c:v>
                </c:pt>
                <c:pt idx="2">
                  <c:v>181</c:v>
                </c:pt>
                <c:pt idx="3">
                  <c:v>253</c:v>
                </c:pt>
                <c:pt idx="4">
                  <c:v>235.4</c:v>
                </c:pt>
                <c:pt idx="5">
                  <c:v>248</c:v>
                </c:pt>
                <c:pt idx="6">
                  <c:v>208.6</c:v>
                </c:pt>
                <c:pt idx="7">
                  <c:v>300</c:v>
                </c:pt>
                <c:pt idx="8">
                  <c:v>247.8</c:v>
                </c:pt>
                <c:pt idx="9">
                  <c:v>151</c:v>
                </c:pt>
                <c:pt idx="10">
                  <c:v>193.2</c:v>
                </c:pt>
                <c:pt idx="11">
                  <c:v>242.2</c:v>
                </c:pt>
                <c:pt idx="12">
                  <c:v>200.2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BarrasUFC!$H$2:$I$2</c:f>
              <c:strCache>
                <c:ptCount val="1"/>
                <c:pt idx="0">
                  <c:v>48 horas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BarrasUFC!$J$4:$J$17</c:f>
                <c:numCache>
                  <c:formatCode>General</c:formatCode>
                  <c:ptCount val="14"/>
                  <c:pt idx="0">
                    <c:v>59.999999999999993</c:v>
                  </c:pt>
                  <c:pt idx="1">
                    <c:v>57.999482756314286</c:v>
                  </c:pt>
                  <c:pt idx="2">
                    <c:v>0</c:v>
                  </c:pt>
                  <c:pt idx="3">
                    <c:v>52</c:v>
                  </c:pt>
                  <c:pt idx="4">
                    <c:v>55.62229768716859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5.1999999999999433</c:v>
                  </c:pt>
                  <c:pt idx="9">
                    <c:v>14</c:v>
                  </c:pt>
                  <c:pt idx="10">
                    <c:v>65.746178596173934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plus>
            <c:minus>
              <c:numRef>
                <c:f>BarrasUFC!$J$4:$J$17</c:f>
                <c:numCache>
                  <c:formatCode>General</c:formatCode>
                  <c:ptCount val="14"/>
                  <c:pt idx="0">
                    <c:v>59.999999999999993</c:v>
                  </c:pt>
                  <c:pt idx="1">
                    <c:v>57.999482756314286</c:v>
                  </c:pt>
                  <c:pt idx="2">
                    <c:v>0</c:v>
                  </c:pt>
                  <c:pt idx="3">
                    <c:v>52</c:v>
                  </c:pt>
                  <c:pt idx="4">
                    <c:v>55.62229768716859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5.1999999999999433</c:v>
                  </c:pt>
                  <c:pt idx="9">
                    <c:v>14</c:v>
                  </c:pt>
                  <c:pt idx="10">
                    <c:v>65.746178596173934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BarrasUFC!$A$4:$A$17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BarrasUFC!$H$4:$H$17</c:f>
              <c:numCache>
                <c:formatCode>0.0</c:formatCode>
                <c:ptCount val="14"/>
                <c:pt idx="0">
                  <c:v>240</c:v>
                </c:pt>
                <c:pt idx="1">
                  <c:v>228</c:v>
                </c:pt>
                <c:pt idx="2">
                  <c:v>300</c:v>
                </c:pt>
                <c:pt idx="3">
                  <c:v>248</c:v>
                </c:pt>
                <c:pt idx="4">
                  <c:v>85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294</c:v>
                </c:pt>
                <c:pt idx="9">
                  <c:v>286</c:v>
                </c:pt>
                <c:pt idx="10">
                  <c:v>162</c:v>
                </c:pt>
                <c:pt idx="11">
                  <c:v>300</c:v>
                </c:pt>
                <c:pt idx="12">
                  <c:v>300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450624"/>
        <c:axId val="115452160"/>
      </c:barChart>
      <c:catAx>
        <c:axId val="115450624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15452160"/>
        <c:crosses val="autoZero"/>
        <c:auto val="1"/>
        <c:lblAlgn val="ctr"/>
        <c:lblOffset val="100"/>
        <c:noMultiLvlLbl val="0"/>
      </c:catAx>
      <c:valAx>
        <c:axId val="115452160"/>
        <c:scaling>
          <c:orientation val="minMax"/>
          <c:max val="35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MX" sz="1000" b="0" i="0" u="none" strike="noStrike" baseline="0"/>
                  <a:t>Unidades  Formadoras de Colonia (UFC) </a:t>
                </a:r>
                <a:endParaRPr lang="es-ES"/>
              </a:p>
            </c:rich>
          </c:tx>
          <c:layout/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1545062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 baseline="0"/>
            </a:pPr>
            <a:endParaRPr lang="es-CO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12 h</c:v>
          </c:tx>
          <c:invertIfNegative val="0"/>
          <c:errBars>
            <c:errBarType val="both"/>
            <c:errValType val="cust"/>
            <c:noEndCap val="0"/>
            <c:plus>
              <c:numRef>
                <c:f>'Barras PMOR'!$D$4:$D$17</c:f>
                <c:numCache>
                  <c:formatCode>General</c:formatCode>
                  <c:ptCount val="14"/>
                  <c:pt idx="0">
                    <c:v>3.7267799624996494</c:v>
                  </c:pt>
                  <c:pt idx="1">
                    <c:v>0</c:v>
                  </c:pt>
                  <c:pt idx="2">
                    <c:v>0</c:v>
                  </c:pt>
                  <c:pt idx="3">
                    <c:v>3.3333333333333091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6.2360956446232336</c:v>
                  </c:pt>
                  <c:pt idx="13">
                    <c:v>0</c:v>
                  </c:pt>
                </c:numCache>
              </c:numRef>
            </c:plus>
            <c:minus>
              <c:numRef>
                <c:f>'Barras PMOR'!$D$4:$D$17</c:f>
                <c:numCache>
                  <c:formatCode>General</c:formatCode>
                  <c:ptCount val="14"/>
                  <c:pt idx="0">
                    <c:v>3.7267799624996494</c:v>
                  </c:pt>
                  <c:pt idx="1">
                    <c:v>0</c:v>
                  </c:pt>
                  <c:pt idx="2">
                    <c:v>0</c:v>
                  </c:pt>
                  <c:pt idx="3">
                    <c:v>3.3333333333333091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6.2360956446232336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'Barras PMOR'!$A$4:$A$17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'Barras PMOR'!$B$4:$B$17</c:f>
              <c:numCache>
                <c:formatCode>0.00</c:formatCode>
                <c:ptCount val="14"/>
                <c:pt idx="0">
                  <c:v>4.166666666666667</c:v>
                </c:pt>
                <c:pt idx="1">
                  <c:v>0</c:v>
                </c:pt>
                <c:pt idx="2">
                  <c:v>0</c:v>
                </c:pt>
                <c:pt idx="3">
                  <c:v>80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53.333333333333336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v>24 h</c:v>
          </c:tx>
          <c:invertIfNegative val="0"/>
          <c:errBars>
            <c:errBarType val="both"/>
            <c:errValType val="cust"/>
            <c:noEndCap val="0"/>
            <c:plus>
              <c:numRef>
                <c:f>'Barras PMOR'!$G$4:$G$17</c:f>
                <c:numCache>
                  <c:formatCode>General</c:formatCode>
                  <c:ptCount val="14"/>
                  <c:pt idx="0">
                    <c:v>4.082482904638689</c:v>
                  </c:pt>
                  <c:pt idx="1">
                    <c:v>0</c:v>
                  </c:pt>
                  <c:pt idx="2">
                    <c:v>7.4535599249992766</c:v>
                  </c:pt>
                  <c:pt idx="3">
                    <c:v>0</c:v>
                  </c:pt>
                  <c:pt idx="4">
                    <c:v>4.082482904638689</c:v>
                  </c:pt>
                  <c:pt idx="5">
                    <c:v>10.540925533894594</c:v>
                  </c:pt>
                  <c:pt idx="6">
                    <c:v>3.7267799624996383</c:v>
                  </c:pt>
                  <c:pt idx="7">
                    <c:v>6.6666666666666723</c:v>
                  </c:pt>
                  <c:pt idx="8">
                    <c:v>4.0824829046387343</c:v>
                  </c:pt>
                  <c:pt idx="9">
                    <c:v>0</c:v>
                  </c:pt>
                  <c:pt idx="10">
                    <c:v>10.540925533894598</c:v>
                  </c:pt>
                  <c:pt idx="11">
                    <c:v>4.0824829046386304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plus>
            <c:minus>
              <c:numRef>
                <c:f>'Barras PMOR'!$G$4:$G$17</c:f>
                <c:numCache>
                  <c:formatCode>General</c:formatCode>
                  <c:ptCount val="14"/>
                  <c:pt idx="0">
                    <c:v>4.082482904638689</c:v>
                  </c:pt>
                  <c:pt idx="1">
                    <c:v>0</c:v>
                  </c:pt>
                  <c:pt idx="2">
                    <c:v>7.4535599249992766</c:v>
                  </c:pt>
                  <c:pt idx="3">
                    <c:v>0</c:v>
                  </c:pt>
                  <c:pt idx="4">
                    <c:v>4.082482904638689</c:v>
                  </c:pt>
                  <c:pt idx="5">
                    <c:v>10.540925533894594</c:v>
                  </c:pt>
                  <c:pt idx="6">
                    <c:v>3.7267799624996383</c:v>
                  </c:pt>
                  <c:pt idx="7">
                    <c:v>6.6666666666666723</c:v>
                  </c:pt>
                  <c:pt idx="8">
                    <c:v>4.0824829046387343</c:v>
                  </c:pt>
                  <c:pt idx="9">
                    <c:v>0</c:v>
                  </c:pt>
                  <c:pt idx="10">
                    <c:v>10.540925533894598</c:v>
                  </c:pt>
                  <c:pt idx="11">
                    <c:v>4.0824829046386304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'Barras PMOR'!$A$4:$A$17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'Barras PMOR'!$E$4:$E$17</c:f>
              <c:numCache>
                <c:formatCode>0.00</c:formatCode>
                <c:ptCount val="14"/>
                <c:pt idx="0">
                  <c:v>93.333333333333329</c:v>
                </c:pt>
                <c:pt idx="1">
                  <c:v>0</c:v>
                </c:pt>
                <c:pt idx="2">
                  <c:v>91.666666666666671</c:v>
                </c:pt>
                <c:pt idx="3">
                  <c:v>100</c:v>
                </c:pt>
                <c:pt idx="4">
                  <c:v>93.333333333333329</c:v>
                </c:pt>
                <c:pt idx="5">
                  <c:v>33.333333333333336</c:v>
                </c:pt>
                <c:pt idx="6">
                  <c:v>54.166666666666671</c:v>
                </c:pt>
                <c:pt idx="7">
                  <c:v>73.333333333333329</c:v>
                </c:pt>
                <c:pt idx="8">
                  <c:v>89.999999999999986</c:v>
                </c:pt>
                <c:pt idx="9">
                  <c:v>0</c:v>
                </c:pt>
                <c:pt idx="10">
                  <c:v>16.666666666666668</c:v>
                </c:pt>
                <c:pt idx="11">
                  <c:v>10</c:v>
                </c:pt>
                <c:pt idx="12">
                  <c:v>100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v>48 h</c:v>
          </c:tx>
          <c:invertIfNegative val="0"/>
          <c:errBars>
            <c:errBarType val="both"/>
            <c:errValType val="cust"/>
            <c:noEndCap val="0"/>
            <c:plus>
              <c:numRef>
                <c:f>'Barras PMOR'!$J$4:$J$17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4.303314829119433</c:v>
                  </c:pt>
                  <c:pt idx="2">
                    <c:v>3.3333333333333637</c:v>
                  </c:pt>
                  <c:pt idx="3">
                    <c:v>0</c:v>
                  </c:pt>
                  <c:pt idx="4">
                    <c:v>0</c:v>
                  </c:pt>
                  <c:pt idx="5">
                    <c:v>6.2360956446232487</c:v>
                  </c:pt>
                  <c:pt idx="6">
                    <c:v>0</c:v>
                  </c:pt>
                  <c:pt idx="7">
                    <c:v>4.082482904638689</c:v>
                  </c:pt>
                  <c:pt idx="8">
                    <c:v>4.082482904638689</c:v>
                  </c:pt>
                  <c:pt idx="9">
                    <c:v>4.0824829046387343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plus>
            <c:minus>
              <c:numRef>
                <c:f>'Barras PMOR'!$J$4:$J$17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4.303314829119433</c:v>
                  </c:pt>
                  <c:pt idx="2">
                    <c:v>3.3333333333333637</c:v>
                  </c:pt>
                  <c:pt idx="3">
                    <c:v>0</c:v>
                  </c:pt>
                  <c:pt idx="4">
                    <c:v>0</c:v>
                  </c:pt>
                  <c:pt idx="5">
                    <c:v>6.2360956446232487</c:v>
                  </c:pt>
                  <c:pt idx="6">
                    <c:v>0</c:v>
                  </c:pt>
                  <c:pt idx="7">
                    <c:v>4.082482904638689</c:v>
                  </c:pt>
                  <c:pt idx="8">
                    <c:v>4.082482904638689</c:v>
                  </c:pt>
                  <c:pt idx="9">
                    <c:v>4.0824829046387343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'Barras PMOR'!$A$4:$A$17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'Barras PMOR'!$H$4:$H$17</c:f>
              <c:numCache>
                <c:formatCode>0.00</c:formatCode>
                <c:ptCount val="14"/>
                <c:pt idx="0">
                  <c:v>100</c:v>
                </c:pt>
                <c:pt idx="1">
                  <c:v>91.666666666666657</c:v>
                </c:pt>
                <c:pt idx="2">
                  <c:v>96.666666666666657</c:v>
                </c:pt>
                <c:pt idx="3">
                  <c:v>100</c:v>
                </c:pt>
                <c:pt idx="4">
                  <c:v>100</c:v>
                </c:pt>
                <c:pt idx="5">
                  <c:v>80</c:v>
                </c:pt>
                <c:pt idx="6">
                  <c:v>100</c:v>
                </c:pt>
                <c:pt idx="7">
                  <c:v>93.333333333333329</c:v>
                </c:pt>
                <c:pt idx="8">
                  <c:v>93.333333333333329</c:v>
                </c:pt>
                <c:pt idx="9">
                  <c:v>89.999999999999986</c:v>
                </c:pt>
                <c:pt idx="10">
                  <c:v>100</c:v>
                </c:pt>
                <c:pt idx="11">
                  <c:v>16.666666666666668</c:v>
                </c:pt>
                <c:pt idx="12">
                  <c:v>100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880"/>
        <c:axId val="113696768"/>
      </c:barChart>
      <c:catAx>
        <c:axId val="113690880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13696768"/>
        <c:crosses val="autoZero"/>
        <c:auto val="1"/>
        <c:lblAlgn val="ctr"/>
        <c:lblOffset val="100"/>
        <c:noMultiLvlLbl val="0"/>
      </c:catAx>
      <c:valAx>
        <c:axId val="113696768"/>
        <c:scaling>
          <c:orientation val="minMax"/>
          <c:max val="12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es-ES" sz="900" b="0"/>
                  <a:t>Porcentaje Mortalidad</a:t>
                </a:r>
              </a:p>
            </c:rich>
          </c:tx>
          <c:layout>
            <c:manualLayout>
              <c:xMode val="edge"/>
              <c:yMode val="edge"/>
              <c:x val="1.920612126829993E-2"/>
              <c:y val="5.5555266812470375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13690880"/>
        <c:crosses val="autoZero"/>
        <c:crossBetween val="between"/>
        <c:majorUnit val="20"/>
        <c:minorUnit val="10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 baseline="0"/>
            </a:pPr>
            <a:endParaRPr lang="es-CO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PORCENTAJE MORTALIDAD POR TIPO DE CEPA</a:t>
            </a:r>
          </a:p>
        </c:rich>
      </c:tx>
      <c:layout>
        <c:manualLayout>
          <c:xMode val="edge"/>
          <c:yMode val="edge"/>
          <c:x val="0.39751849200668099"/>
          <c:y val="1.486534183227096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12 h</c:v>
          </c:tx>
          <c:spPr>
            <a:ln>
              <a:solidFill>
                <a:sysClr val="windowText" lastClr="000000">
                  <a:shade val="95000"/>
                  <a:satMod val="105000"/>
                </a:sys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'Barras PMOR'!$D$4:$D$17</c:f>
                <c:numCache>
                  <c:formatCode>General</c:formatCode>
                  <c:ptCount val="14"/>
                  <c:pt idx="0">
                    <c:v>3.7267799624996494</c:v>
                  </c:pt>
                  <c:pt idx="1">
                    <c:v>0</c:v>
                  </c:pt>
                  <c:pt idx="2">
                    <c:v>0</c:v>
                  </c:pt>
                  <c:pt idx="3">
                    <c:v>3.3333333333333091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6.2360956446232336</c:v>
                  </c:pt>
                  <c:pt idx="13">
                    <c:v>0</c:v>
                  </c:pt>
                </c:numCache>
              </c:numRef>
            </c:plus>
            <c:minus>
              <c:numRef>
                <c:f>'Barras PMOR'!$D$4:$D$17</c:f>
                <c:numCache>
                  <c:formatCode>General</c:formatCode>
                  <c:ptCount val="14"/>
                  <c:pt idx="0">
                    <c:v>3.7267799624996494</c:v>
                  </c:pt>
                  <c:pt idx="1">
                    <c:v>0</c:v>
                  </c:pt>
                  <c:pt idx="2">
                    <c:v>0</c:v>
                  </c:pt>
                  <c:pt idx="3">
                    <c:v>3.3333333333333091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6.2360956446232336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'Barras PMOR'!$A$4:$A$17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'Barras PMOR'!$B$4:$B$17</c:f>
              <c:numCache>
                <c:formatCode>0.00</c:formatCode>
                <c:ptCount val="14"/>
                <c:pt idx="0">
                  <c:v>4.166666666666667</c:v>
                </c:pt>
                <c:pt idx="1">
                  <c:v>0</c:v>
                </c:pt>
                <c:pt idx="2">
                  <c:v>0</c:v>
                </c:pt>
                <c:pt idx="3">
                  <c:v>80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53.333333333333336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v>24 h</c:v>
          </c:tx>
          <c:spPr>
            <a:ln>
              <a:solidFill>
                <a:sysClr val="windowText" lastClr="000000">
                  <a:shade val="95000"/>
                  <a:satMod val="105000"/>
                </a:sys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'Barras PMOR'!$G$4:$G$17</c:f>
                <c:numCache>
                  <c:formatCode>General</c:formatCode>
                  <c:ptCount val="14"/>
                  <c:pt idx="0">
                    <c:v>4.082482904638689</c:v>
                  </c:pt>
                  <c:pt idx="1">
                    <c:v>0</c:v>
                  </c:pt>
                  <c:pt idx="2">
                    <c:v>7.4535599249992766</c:v>
                  </c:pt>
                  <c:pt idx="3">
                    <c:v>0</c:v>
                  </c:pt>
                  <c:pt idx="4">
                    <c:v>4.082482904638689</c:v>
                  </c:pt>
                  <c:pt idx="5">
                    <c:v>10.540925533894594</c:v>
                  </c:pt>
                  <c:pt idx="6">
                    <c:v>3.7267799624996383</c:v>
                  </c:pt>
                  <c:pt idx="7">
                    <c:v>6.6666666666666723</c:v>
                  </c:pt>
                  <c:pt idx="8">
                    <c:v>4.0824829046387343</c:v>
                  </c:pt>
                  <c:pt idx="9">
                    <c:v>0</c:v>
                  </c:pt>
                  <c:pt idx="10">
                    <c:v>10.540925533894598</c:v>
                  </c:pt>
                  <c:pt idx="11">
                    <c:v>4.0824829046386304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plus>
            <c:minus>
              <c:numRef>
                <c:f>'Barras PMOR'!$G$4:$G$17</c:f>
                <c:numCache>
                  <c:formatCode>General</c:formatCode>
                  <c:ptCount val="14"/>
                  <c:pt idx="0">
                    <c:v>4.082482904638689</c:v>
                  </c:pt>
                  <c:pt idx="1">
                    <c:v>0</c:v>
                  </c:pt>
                  <c:pt idx="2">
                    <c:v>7.4535599249992766</c:v>
                  </c:pt>
                  <c:pt idx="3">
                    <c:v>0</c:v>
                  </c:pt>
                  <c:pt idx="4">
                    <c:v>4.082482904638689</c:v>
                  </c:pt>
                  <c:pt idx="5">
                    <c:v>10.540925533894594</c:v>
                  </c:pt>
                  <c:pt idx="6">
                    <c:v>3.7267799624996383</c:v>
                  </c:pt>
                  <c:pt idx="7">
                    <c:v>6.6666666666666723</c:v>
                  </c:pt>
                  <c:pt idx="8">
                    <c:v>4.0824829046387343</c:v>
                  </c:pt>
                  <c:pt idx="9">
                    <c:v>0</c:v>
                  </c:pt>
                  <c:pt idx="10">
                    <c:v>10.540925533894598</c:v>
                  </c:pt>
                  <c:pt idx="11">
                    <c:v>4.0824829046386304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minus>
            <c:spPr>
              <a:ln w="25400"/>
            </c:spPr>
          </c:errBars>
          <c:cat>
            <c:strRef>
              <c:f>'Barras PMOR'!$A$4:$A$17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'Barras PMOR'!$E$4:$E$17</c:f>
              <c:numCache>
                <c:formatCode>0.00</c:formatCode>
                <c:ptCount val="14"/>
                <c:pt idx="0">
                  <c:v>93.333333333333329</c:v>
                </c:pt>
                <c:pt idx="1">
                  <c:v>0</c:v>
                </c:pt>
                <c:pt idx="2">
                  <c:v>91.666666666666671</c:v>
                </c:pt>
                <c:pt idx="3">
                  <c:v>100</c:v>
                </c:pt>
                <c:pt idx="4">
                  <c:v>93.333333333333329</c:v>
                </c:pt>
                <c:pt idx="5">
                  <c:v>33.333333333333336</c:v>
                </c:pt>
                <c:pt idx="6">
                  <c:v>54.166666666666671</c:v>
                </c:pt>
                <c:pt idx="7">
                  <c:v>73.333333333333329</c:v>
                </c:pt>
                <c:pt idx="8">
                  <c:v>89.999999999999986</c:v>
                </c:pt>
                <c:pt idx="9">
                  <c:v>0</c:v>
                </c:pt>
                <c:pt idx="10">
                  <c:v>16.666666666666668</c:v>
                </c:pt>
                <c:pt idx="11">
                  <c:v>10</c:v>
                </c:pt>
                <c:pt idx="12">
                  <c:v>100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v>48 h</c:v>
          </c:tx>
          <c:spPr>
            <a:ln>
              <a:solidFill>
                <a:sysClr val="windowText" lastClr="000000">
                  <a:shade val="95000"/>
                  <a:satMod val="105000"/>
                </a:sys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'Barras PMOR'!$J$4:$J$17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4.303314829119433</c:v>
                  </c:pt>
                  <c:pt idx="2">
                    <c:v>3.3333333333333637</c:v>
                  </c:pt>
                  <c:pt idx="3">
                    <c:v>0</c:v>
                  </c:pt>
                  <c:pt idx="4">
                    <c:v>0</c:v>
                  </c:pt>
                  <c:pt idx="5">
                    <c:v>6.2360956446232487</c:v>
                  </c:pt>
                  <c:pt idx="6">
                    <c:v>0</c:v>
                  </c:pt>
                  <c:pt idx="7">
                    <c:v>4.082482904638689</c:v>
                  </c:pt>
                  <c:pt idx="8">
                    <c:v>4.082482904638689</c:v>
                  </c:pt>
                  <c:pt idx="9">
                    <c:v>4.0824829046387343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plus>
            <c:minus>
              <c:numRef>
                <c:f>'Barras PMOR'!$J$4:$J$17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4.303314829119433</c:v>
                  </c:pt>
                  <c:pt idx="2">
                    <c:v>3.3333333333333637</c:v>
                  </c:pt>
                  <c:pt idx="3">
                    <c:v>0</c:v>
                  </c:pt>
                  <c:pt idx="4">
                    <c:v>0</c:v>
                  </c:pt>
                  <c:pt idx="5">
                    <c:v>6.2360956446232487</c:v>
                  </c:pt>
                  <c:pt idx="6">
                    <c:v>0</c:v>
                  </c:pt>
                  <c:pt idx="7">
                    <c:v>4.082482904638689</c:v>
                  </c:pt>
                  <c:pt idx="8">
                    <c:v>4.082482904638689</c:v>
                  </c:pt>
                  <c:pt idx="9">
                    <c:v>4.0824829046387343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minus>
            <c:spPr>
              <a:ln w="25400"/>
            </c:spPr>
          </c:errBars>
          <c:cat>
            <c:strRef>
              <c:f>'Barras PMOR'!$A$4:$A$17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'Barras PMOR'!$H$4:$H$17</c:f>
              <c:numCache>
                <c:formatCode>0.00</c:formatCode>
                <c:ptCount val="14"/>
                <c:pt idx="0">
                  <c:v>100</c:v>
                </c:pt>
                <c:pt idx="1">
                  <c:v>91.666666666666657</c:v>
                </c:pt>
                <c:pt idx="2">
                  <c:v>96.666666666666657</c:v>
                </c:pt>
                <c:pt idx="3">
                  <c:v>100</c:v>
                </c:pt>
                <c:pt idx="4">
                  <c:v>100</c:v>
                </c:pt>
                <c:pt idx="5">
                  <c:v>80</c:v>
                </c:pt>
                <c:pt idx="6">
                  <c:v>100</c:v>
                </c:pt>
                <c:pt idx="7">
                  <c:v>93.333333333333329</c:v>
                </c:pt>
                <c:pt idx="8">
                  <c:v>93.333333333333329</c:v>
                </c:pt>
                <c:pt idx="9">
                  <c:v>89.999999999999986</c:v>
                </c:pt>
                <c:pt idx="10">
                  <c:v>100</c:v>
                </c:pt>
                <c:pt idx="11">
                  <c:v>16.666666666666668</c:v>
                </c:pt>
                <c:pt idx="12">
                  <c:v>100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141504"/>
        <c:axId val="121151488"/>
      </c:barChart>
      <c:catAx>
        <c:axId val="12114150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21151488"/>
        <c:crosses val="autoZero"/>
        <c:auto val="1"/>
        <c:lblAlgn val="ctr"/>
        <c:lblOffset val="100"/>
        <c:noMultiLvlLbl val="0"/>
      </c:catAx>
      <c:valAx>
        <c:axId val="121151488"/>
        <c:scaling>
          <c:orientation val="minMax"/>
          <c:max val="12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 sz="1200"/>
                  <a:t>Porcentaje Mortalidad</a:t>
                </a:r>
              </a:p>
            </c:rich>
          </c:tx>
          <c:layout>
            <c:manualLayout>
              <c:xMode val="edge"/>
              <c:yMode val="edge"/>
              <c:x val="1.6946570489877577E-2"/>
              <c:y val="0.33979172603424573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21141504"/>
        <c:crosses val="autoZero"/>
        <c:crossBetween val="between"/>
        <c:majorUnit val="20"/>
        <c:minorUnit val="10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 baseline="0"/>
            </a:pPr>
            <a:endParaRPr lang="es-CO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 sz="1200" b="0" i="0" u="none" strike="noStrike" baseline="0"/>
              <a:t>Unidades Formadoras de Colonia (UFC) </a:t>
            </a:r>
            <a:endParaRPr lang="es-E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BarrasUFC!$B$2:$D$2</c:f>
              <c:strCache>
                <c:ptCount val="1"/>
                <c:pt idx="0">
                  <c:v>12 horas</c:v>
                </c:pt>
              </c:strCache>
            </c:strRef>
          </c:tx>
          <c:spPr>
            <a:ln>
              <a:solidFill>
                <a:sysClr val="windowText" lastClr="000000">
                  <a:shade val="95000"/>
                  <a:satMod val="105000"/>
                </a:sys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BarrasUFC!$D$4:$D$17</c:f>
                <c:numCache>
                  <c:formatCode>General</c:formatCode>
                  <c:ptCount val="14"/>
                  <c:pt idx="0">
                    <c:v>16.587344573499397</c:v>
                  </c:pt>
                  <c:pt idx="1">
                    <c:v>17.873443988218945</c:v>
                  </c:pt>
                  <c:pt idx="2">
                    <c:v>48.79999999999999</c:v>
                  </c:pt>
                  <c:pt idx="3">
                    <c:v>49.759421218498915</c:v>
                  </c:pt>
                  <c:pt idx="4">
                    <c:v>7.7756028705175</c:v>
                  </c:pt>
                  <c:pt idx="5">
                    <c:v>51.828949439478315</c:v>
                  </c:pt>
                  <c:pt idx="6">
                    <c:v>43.424186808735982</c:v>
                  </c:pt>
                  <c:pt idx="7">
                    <c:v>55.199999999999989</c:v>
                  </c:pt>
                  <c:pt idx="8">
                    <c:v>26.328691574022436</c:v>
                  </c:pt>
                  <c:pt idx="9">
                    <c:v>49.506969206365277</c:v>
                  </c:pt>
                  <c:pt idx="10">
                    <c:v>63.93621821784582</c:v>
                  </c:pt>
                  <c:pt idx="11">
                    <c:v>68.662653604415851</c:v>
                  </c:pt>
                  <c:pt idx="12">
                    <c:v>51.400000000000006</c:v>
                  </c:pt>
                  <c:pt idx="13">
                    <c:v>0</c:v>
                  </c:pt>
                </c:numCache>
              </c:numRef>
            </c:plus>
            <c:minus>
              <c:numRef>
                <c:f>BarrasUFC!$D$4:$D$17</c:f>
                <c:numCache>
                  <c:formatCode>General</c:formatCode>
                  <c:ptCount val="14"/>
                  <c:pt idx="0">
                    <c:v>16.587344573499397</c:v>
                  </c:pt>
                  <c:pt idx="1">
                    <c:v>17.873443988218945</c:v>
                  </c:pt>
                  <c:pt idx="2">
                    <c:v>48.79999999999999</c:v>
                  </c:pt>
                  <c:pt idx="3">
                    <c:v>49.759421218498915</c:v>
                  </c:pt>
                  <c:pt idx="4">
                    <c:v>7.7756028705175</c:v>
                  </c:pt>
                  <c:pt idx="5">
                    <c:v>51.828949439478315</c:v>
                  </c:pt>
                  <c:pt idx="6">
                    <c:v>43.424186808735982</c:v>
                  </c:pt>
                  <c:pt idx="7">
                    <c:v>55.199999999999989</c:v>
                  </c:pt>
                  <c:pt idx="8">
                    <c:v>26.328691574022436</c:v>
                  </c:pt>
                  <c:pt idx="9">
                    <c:v>49.506969206365277</c:v>
                  </c:pt>
                  <c:pt idx="10">
                    <c:v>63.93621821784582</c:v>
                  </c:pt>
                  <c:pt idx="11">
                    <c:v>68.662653604415851</c:v>
                  </c:pt>
                  <c:pt idx="12">
                    <c:v>51.400000000000006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BarrasUFC!$A$4:$A$17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BarrasUFC!$B$4:$B$17</c:f>
              <c:numCache>
                <c:formatCode>0.0</c:formatCode>
                <c:ptCount val="14"/>
                <c:pt idx="0">
                  <c:v>51.2</c:v>
                </c:pt>
                <c:pt idx="1">
                  <c:v>19.600000000000001</c:v>
                </c:pt>
                <c:pt idx="2">
                  <c:v>251.2</c:v>
                </c:pt>
                <c:pt idx="3">
                  <c:v>226</c:v>
                </c:pt>
                <c:pt idx="4">
                  <c:v>16.399999999999999</c:v>
                </c:pt>
                <c:pt idx="5">
                  <c:v>164.2</c:v>
                </c:pt>
                <c:pt idx="6">
                  <c:v>116.4</c:v>
                </c:pt>
                <c:pt idx="7">
                  <c:v>244.8</c:v>
                </c:pt>
                <c:pt idx="8">
                  <c:v>103</c:v>
                </c:pt>
                <c:pt idx="9">
                  <c:v>74.8</c:v>
                </c:pt>
                <c:pt idx="10">
                  <c:v>129.80000000000001</c:v>
                </c:pt>
                <c:pt idx="11">
                  <c:v>188.4</c:v>
                </c:pt>
                <c:pt idx="12">
                  <c:v>248.6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BarrasUFC!$E$2:$G$2</c:f>
              <c:strCache>
                <c:ptCount val="1"/>
                <c:pt idx="0">
                  <c:v>24 horas</c:v>
                </c:pt>
              </c:strCache>
            </c:strRef>
          </c:tx>
          <c:spPr>
            <a:ln>
              <a:solidFill>
                <a:sysClr val="windowText" lastClr="000000">
                  <a:shade val="95000"/>
                  <a:satMod val="105000"/>
                </a:sys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BarrasUFC!$G$4:$G$17</c:f>
                <c:numCache>
                  <c:formatCode>General</c:formatCode>
                  <c:ptCount val="14"/>
                  <c:pt idx="0">
                    <c:v>19.199999999999985</c:v>
                  </c:pt>
                  <c:pt idx="1">
                    <c:v>62.379002877570905</c:v>
                  </c:pt>
                  <c:pt idx="2">
                    <c:v>57.716895273394599</c:v>
                  </c:pt>
                  <c:pt idx="3">
                    <c:v>23.152537657889674</c:v>
                  </c:pt>
                  <c:pt idx="4">
                    <c:v>43.277707887548765</c:v>
                  </c:pt>
                  <c:pt idx="5">
                    <c:v>32</c:v>
                  </c:pt>
                  <c:pt idx="6">
                    <c:v>58.034127890406005</c:v>
                  </c:pt>
                  <c:pt idx="7">
                    <c:v>0</c:v>
                  </c:pt>
                  <c:pt idx="8">
                    <c:v>19.875613198087734</c:v>
                  </c:pt>
                  <c:pt idx="9">
                    <c:v>41.955929259164307</c:v>
                  </c:pt>
                  <c:pt idx="10">
                    <c:v>66.085853251660438</c:v>
                  </c:pt>
                  <c:pt idx="11">
                    <c:v>24.668603527561089</c:v>
                  </c:pt>
                  <c:pt idx="12">
                    <c:v>63.087558202865949</c:v>
                  </c:pt>
                  <c:pt idx="13">
                    <c:v>0</c:v>
                  </c:pt>
                </c:numCache>
              </c:numRef>
            </c:plus>
            <c:minus>
              <c:numRef>
                <c:f>BarrasUFC!$G$4:$G$17</c:f>
                <c:numCache>
                  <c:formatCode>General</c:formatCode>
                  <c:ptCount val="14"/>
                  <c:pt idx="0">
                    <c:v>19.199999999999985</c:v>
                  </c:pt>
                  <c:pt idx="1">
                    <c:v>62.379002877570905</c:v>
                  </c:pt>
                  <c:pt idx="2">
                    <c:v>57.716895273394599</c:v>
                  </c:pt>
                  <c:pt idx="3">
                    <c:v>23.152537657889674</c:v>
                  </c:pt>
                  <c:pt idx="4">
                    <c:v>43.277707887548765</c:v>
                  </c:pt>
                  <c:pt idx="5">
                    <c:v>32</c:v>
                  </c:pt>
                  <c:pt idx="6">
                    <c:v>58.034127890406005</c:v>
                  </c:pt>
                  <c:pt idx="7">
                    <c:v>0</c:v>
                  </c:pt>
                  <c:pt idx="8">
                    <c:v>19.875613198087734</c:v>
                  </c:pt>
                  <c:pt idx="9">
                    <c:v>41.955929259164307</c:v>
                  </c:pt>
                  <c:pt idx="10">
                    <c:v>66.085853251660438</c:v>
                  </c:pt>
                  <c:pt idx="11">
                    <c:v>24.668603527561089</c:v>
                  </c:pt>
                  <c:pt idx="12">
                    <c:v>63.087558202865949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BarrasUFC!$A$4:$A$17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BarrasUFC!$E$4:$E$17</c:f>
              <c:numCache>
                <c:formatCode>0.0</c:formatCode>
                <c:ptCount val="14"/>
                <c:pt idx="0">
                  <c:v>280.8</c:v>
                </c:pt>
                <c:pt idx="1">
                  <c:v>149</c:v>
                </c:pt>
                <c:pt idx="2">
                  <c:v>181</c:v>
                </c:pt>
                <c:pt idx="3">
                  <c:v>253</c:v>
                </c:pt>
                <c:pt idx="4">
                  <c:v>235.4</c:v>
                </c:pt>
                <c:pt idx="5">
                  <c:v>248</c:v>
                </c:pt>
                <c:pt idx="6">
                  <c:v>208.6</c:v>
                </c:pt>
                <c:pt idx="7">
                  <c:v>300</c:v>
                </c:pt>
                <c:pt idx="8">
                  <c:v>247.8</c:v>
                </c:pt>
                <c:pt idx="9">
                  <c:v>151</c:v>
                </c:pt>
                <c:pt idx="10">
                  <c:v>193.2</c:v>
                </c:pt>
                <c:pt idx="11">
                  <c:v>242.2</c:v>
                </c:pt>
                <c:pt idx="12">
                  <c:v>200.2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BarrasUFC!$H$2:$I$2</c:f>
              <c:strCache>
                <c:ptCount val="1"/>
                <c:pt idx="0">
                  <c:v>48 horas</c:v>
                </c:pt>
              </c:strCache>
            </c:strRef>
          </c:tx>
          <c:spPr>
            <a:ln>
              <a:solidFill>
                <a:sysClr val="windowText" lastClr="000000">
                  <a:shade val="95000"/>
                  <a:satMod val="105000"/>
                </a:sys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BarrasUFC!$J$4:$J$17</c:f>
                <c:numCache>
                  <c:formatCode>General</c:formatCode>
                  <c:ptCount val="14"/>
                  <c:pt idx="0">
                    <c:v>59.999999999999993</c:v>
                  </c:pt>
                  <c:pt idx="1">
                    <c:v>57.999482756314286</c:v>
                  </c:pt>
                  <c:pt idx="2">
                    <c:v>0</c:v>
                  </c:pt>
                  <c:pt idx="3">
                    <c:v>52</c:v>
                  </c:pt>
                  <c:pt idx="4">
                    <c:v>55.62229768716859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5.1999999999999433</c:v>
                  </c:pt>
                  <c:pt idx="9">
                    <c:v>14</c:v>
                  </c:pt>
                  <c:pt idx="10">
                    <c:v>65.746178596173934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plus>
            <c:minus>
              <c:numRef>
                <c:f>BarrasUFC!$J$4:$J$17</c:f>
                <c:numCache>
                  <c:formatCode>General</c:formatCode>
                  <c:ptCount val="14"/>
                  <c:pt idx="0">
                    <c:v>59.999999999999993</c:v>
                  </c:pt>
                  <c:pt idx="1">
                    <c:v>57.999482756314286</c:v>
                  </c:pt>
                  <c:pt idx="2">
                    <c:v>0</c:v>
                  </c:pt>
                  <c:pt idx="3">
                    <c:v>52</c:v>
                  </c:pt>
                  <c:pt idx="4">
                    <c:v>55.62229768716859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5.1999999999999433</c:v>
                  </c:pt>
                  <c:pt idx="9">
                    <c:v>14</c:v>
                  </c:pt>
                  <c:pt idx="10">
                    <c:v>65.746178596173934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</c:numCache>
              </c:numRef>
            </c:minus>
            <c:spPr>
              <a:ln w="19050"/>
            </c:spPr>
          </c:errBars>
          <c:cat>
            <c:strRef>
              <c:f>BarrasUFC!$A$4:$A$17</c:f>
              <c:strCache>
                <c:ptCount val="14"/>
                <c:pt idx="0">
                  <c:v>UNPX01</c:v>
                </c:pt>
                <c:pt idx="1">
                  <c:v>UNPX02</c:v>
                </c:pt>
                <c:pt idx="2">
                  <c:v>UNPX03</c:v>
                </c:pt>
                <c:pt idx="3">
                  <c:v>UNPX04</c:v>
                </c:pt>
                <c:pt idx="4">
                  <c:v>UNPX06</c:v>
                </c:pt>
                <c:pt idx="5">
                  <c:v>UNPX07</c:v>
                </c:pt>
                <c:pt idx="6">
                  <c:v>UNPX08</c:v>
                </c:pt>
                <c:pt idx="7">
                  <c:v>UNPX09</c:v>
                </c:pt>
                <c:pt idx="8">
                  <c:v>UNPX10</c:v>
                </c:pt>
                <c:pt idx="9">
                  <c:v>UNPX11</c:v>
                </c:pt>
                <c:pt idx="10">
                  <c:v>UNPX12</c:v>
                </c:pt>
                <c:pt idx="11">
                  <c:v>UNPX13</c:v>
                </c:pt>
                <c:pt idx="12">
                  <c:v>UNPX15</c:v>
                </c:pt>
                <c:pt idx="13">
                  <c:v>CONTROL</c:v>
                </c:pt>
              </c:strCache>
            </c:strRef>
          </c:cat>
          <c:val>
            <c:numRef>
              <c:f>BarrasUFC!$H$4:$H$17</c:f>
              <c:numCache>
                <c:formatCode>0.0</c:formatCode>
                <c:ptCount val="14"/>
                <c:pt idx="0">
                  <c:v>240</c:v>
                </c:pt>
                <c:pt idx="1">
                  <c:v>228</c:v>
                </c:pt>
                <c:pt idx="2">
                  <c:v>300</c:v>
                </c:pt>
                <c:pt idx="3">
                  <c:v>248</c:v>
                </c:pt>
                <c:pt idx="4">
                  <c:v>85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294</c:v>
                </c:pt>
                <c:pt idx="9">
                  <c:v>286</c:v>
                </c:pt>
                <c:pt idx="10">
                  <c:v>162</c:v>
                </c:pt>
                <c:pt idx="11">
                  <c:v>300</c:v>
                </c:pt>
                <c:pt idx="12">
                  <c:v>300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250560"/>
        <c:axId val="121252096"/>
      </c:barChart>
      <c:catAx>
        <c:axId val="12125056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21252096"/>
        <c:crosses val="autoZero"/>
        <c:auto val="1"/>
        <c:lblAlgn val="ctr"/>
        <c:lblOffset val="100"/>
        <c:noMultiLvlLbl val="0"/>
      </c:catAx>
      <c:valAx>
        <c:axId val="121252096"/>
        <c:scaling>
          <c:orientation val="minMax"/>
          <c:max val="35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MX" sz="1000" b="0" i="0" u="none" strike="noStrike" baseline="0"/>
                  <a:t>Unidades  Formadoras de Colonia (UFC) </a:t>
                </a:r>
                <a:endParaRPr lang="es-ES"/>
              </a:p>
            </c:rich>
          </c:tx>
          <c:layout/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2125056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 baseline="0"/>
            </a:pPr>
            <a:endParaRPr lang="es-CO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88900</xdr:colOff>
      <xdr:row>1</xdr:row>
      <xdr:rowOff>19050</xdr:rowOff>
    </xdr:from>
    <xdr:to>
      <xdr:col>22</xdr:col>
      <xdr:colOff>139700</xdr:colOff>
      <xdr:row>22</xdr:row>
      <xdr:rowOff>63500</xdr:rowOff>
    </xdr:to>
    <xdr:graphicFrame macro="">
      <xdr:nvGraphicFramePr>
        <xdr:cNvPr id="250885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412751</xdr:colOff>
      <xdr:row>18</xdr:row>
      <xdr:rowOff>39687</xdr:rowOff>
    </xdr:from>
    <xdr:to>
      <xdr:col>19</xdr:col>
      <xdr:colOff>571500</xdr:colOff>
      <xdr:row>28</xdr:row>
      <xdr:rowOff>138110</xdr:rowOff>
    </xdr:to>
    <xdr:graphicFrame macro="">
      <xdr:nvGraphicFramePr>
        <xdr:cNvPr id="170018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158750</xdr:colOff>
      <xdr:row>1</xdr:row>
      <xdr:rowOff>57150</xdr:rowOff>
    </xdr:from>
    <xdr:to>
      <xdr:col>20</xdr:col>
      <xdr:colOff>158750</xdr:colOff>
      <xdr:row>24</xdr:row>
      <xdr:rowOff>114300</xdr:rowOff>
    </xdr:to>
    <xdr:graphicFrame macro="">
      <xdr:nvGraphicFramePr>
        <xdr:cNvPr id="201744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0</xdr:rowOff>
    </xdr:from>
    <xdr:to>
      <xdr:col>21</xdr:col>
      <xdr:colOff>361950</xdr:colOff>
      <xdr:row>25</xdr:row>
      <xdr:rowOff>25400</xdr:rowOff>
    </xdr:to>
    <xdr:graphicFrame macro="">
      <xdr:nvGraphicFramePr>
        <xdr:cNvPr id="219145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80" zoomScaleNormal="80" workbookViewId="0">
      <selection activeCell="E20" sqref="E20"/>
    </sheetView>
  </sheetViews>
  <sheetFormatPr baseColWidth="10" defaultColWidth="11.453125" defaultRowHeight="14.5" x14ac:dyDescent="0.35"/>
  <cols>
    <col min="1" max="1" width="9.81640625" bestFit="1" customWidth="1"/>
    <col min="2" max="2" width="7.1796875" bestFit="1" customWidth="1"/>
    <col min="3" max="3" width="7.1796875" customWidth="1"/>
    <col min="4" max="4" width="7.453125" bestFit="1" customWidth="1"/>
    <col min="5" max="5" width="7.1796875" bestFit="1" customWidth="1"/>
    <col min="6" max="6" width="7.1796875" customWidth="1"/>
    <col min="7" max="7" width="7.453125" bestFit="1" customWidth="1"/>
    <col min="8" max="8" width="7.1796875" bestFit="1" customWidth="1"/>
    <col min="9" max="9" width="7.453125" bestFit="1" customWidth="1"/>
    <col min="10" max="10" width="8.7265625" customWidth="1"/>
  </cols>
  <sheetData>
    <row r="1" spans="1:10" ht="21.5" thickBot="1" x14ac:dyDescent="0.55000000000000004">
      <c r="A1" s="16" t="s">
        <v>18</v>
      </c>
    </row>
    <row r="2" spans="1:10" ht="15" thickBot="1" x14ac:dyDescent="0.4">
      <c r="B2" s="153" t="s">
        <v>15</v>
      </c>
      <c r="C2" s="154"/>
      <c r="D2" s="154"/>
      <c r="E2" s="153" t="s">
        <v>16</v>
      </c>
      <c r="F2" s="154"/>
      <c r="G2" s="155"/>
      <c r="H2" s="153" t="s">
        <v>17</v>
      </c>
      <c r="I2" s="155"/>
      <c r="J2" s="29"/>
    </row>
    <row r="3" spans="1:10" ht="15" thickBot="1" x14ac:dyDescent="0.4">
      <c r="A3" s="7" t="s">
        <v>0</v>
      </c>
      <c r="B3" s="31" t="s">
        <v>20</v>
      </c>
      <c r="C3" s="32" t="s">
        <v>21</v>
      </c>
      <c r="D3" s="33" t="s">
        <v>22</v>
      </c>
      <c r="E3" s="31" t="s">
        <v>20</v>
      </c>
      <c r="F3" s="32" t="s">
        <v>21</v>
      </c>
      <c r="G3" s="34" t="s">
        <v>22</v>
      </c>
      <c r="H3" s="31" t="s">
        <v>20</v>
      </c>
      <c r="I3" s="32" t="s">
        <v>21</v>
      </c>
      <c r="J3" s="34" t="s">
        <v>22</v>
      </c>
    </row>
    <row r="4" spans="1:10" ht="16" thickTop="1" x14ac:dyDescent="0.35">
      <c r="A4" s="2" t="s">
        <v>2</v>
      </c>
      <c r="B4" s="30">
        <v>51.2</v>
      </c>
      <c r="C4" s="23">
        <v>37.09043003255691</v>
      </c>
      <c r="D4" s="35">
        <f t="shared" ref="D4:D17" si="0">C4/SQRT(5)</f>
        <v>16.587344573499397</v>
      </c>
      <c r="E4" s="20">
        <v>280.8</v>
      </c>
      <c r="F4" s="23">
        <v>42.932505167995927</v>
      </c>
      <c r="G4" s="37">
        <f t="shared" ref="G4:G17" si="1">F4/SQRT(5)</f>
        <v>19.199999999999985</v>
      </c>
      <c r="H4" s="30">
        <v>240</v>
      </c>
      <c r="I4" s="23">
        <v>134.16407864998737</v>
      </c>
      <c r="J4" s="37">
        <f t="shared" ref="J4:J17" si="2">I4/SQRT(5)</f>
        <v>59.999999999999993</v>
      </c>
    </row>
    <row r="5" spans="1:10" ht="15.5" x14ac:dyDescent="0.35">
      <c r="A5" s="3" t="s">
        <v>3</v>
      </c>
      <c r="B5" s="17">
        <v>19.600000000000001</v>
      </c>
      <c r="C5" s="21">
        <v>39.966235749692515</v>
      </c>
      <c r="D5" s="36">
        <f t="shared" si="0"/>
        <v>17.873443988218945</v>
      </c>
      <c r="E5" s="18">
        <v>149</v>
      </c>
      <c r="F5" s="21">
        <v>139.48369080290354</v>
      </c>
      <c r="G5" s="24">
        <f t="shared" si="1"/>
        <v>62.379002877570905</v>
      </c>
      <c r="H5" s="17">
        <v>228</v>
      </c>
      <c r="I5" s="21">
        <v>129.69078610294562</v>
      </c>
      <c r="J5" s="24">
        <f t="shared" si="2"/>
        <v>57.999482756314286</v>
      </c>
    </row>
    <row r="6" spans="1:10" ht="15.5" x14ac:dyDescent="0.35">
      <c r="A6" s="3" t="s">
        <v>4</v>
      </c>
      <c r="B6" s="17">
        <v>251.2</v>
      </c>
      <c r="C6" s="21">
        <v>109.12011730198972</v>
      </c>
      <c r="D6" s="36">
        <f t="shared" si="0"/>
        <v>48.79999999999999</v>
      </c>
      <c r="E6" s="18">
        <v>181</v>
      </c>
      <c r="F6" s="21">
        <v>129.05890128154664</v>
      </c>
      <c r="G6" s="24">
        <f t="shared" si="1"/>
        <v>57.716895273394599</v>
      </c>
      <c r="H6" s="17">
        <v>300</v>
      </c>
      <c r="I6" s="21">
        <v>0</v>
      </c>
      <c r="J6" s="24">
        <f t="shared" si="2"/>
        <v>0</v>
      </c>
    </row>
    <row r="7" spans="1:10" ht="15.5" x14ac:dyDescent="0.35">
      <c r="A7" s="3" t="s">
        <v>5</v>
      </c>
      <c r="B7" s="17">
        <v>226</v>
      </c>
      <c r="C7" s="21">
        <v>111.26544836560899</v>
      </c>
      <c r="D7" s="36">
        <f t="shared" si="0"/>
        <v>49.759421218498915</v>
      </c>
      <c r="E7" s="18">
        <v>253</v>
      </c>
      <c r="F7" s="21">
        <v>51.770648054665081</v>
      </c>
      <c r="G7" s="24">
        <f t="shared" si="1"/>
        <v>23.152537657889674</v>
      </c>
      <c r="H7" s="17">
        <v>248</v>
      </c>
      <c r="I7" s="21">
        <v>116.27553482998907</v>
      </c>
      <c r="J7" s="24">
        <f t="shared" si="2"/>
        <v>52</v>
      </c>
    </row>
    <row r="8" spans="1:10" ht="15.5" x14ac:dyDescent="0.35">
      <c r="A8" s="3" t="s">
        <v>6</v>
      </c>
      <c r="B8" s="17">
        <v>16.399999999999999</v>
      </c>
      <c r="C8" s="21">
        <v>17.386776584519627</v>
      </c>
      <c r="D8" s="36">
        <f t="shared" si="0"/>
        <v>7.7756028705175</v>
      </c>
      <c r="E8" s="18">
        <v>235.4</v>
      </c>
      <c r="F8" s="21">
        <v>96.77189674693787</v>
      </c>
      <c r="G8" s="24">
        <f t="shared" si="1"/>
        <v>43.277707887548765</v>
      </c>
      <c r="H8" s="17">
        <v>85</v>
      </c>
      <c r="I8" s="21">
        <v>124.3752386932383</v>
      </c>
      <c r="J8" s="24">
        <f t="shared" si="2"/>
        <v>55.62229768716859</v>
      </c>
    </row>
    <row r="9" spans="1:10" ht="15.5" x14ac:dyDescent="0.35">
      <c r="A9" s="3" t="s">
        <v>7</v>
      </c>
      <c r="B9" s="17">
        <v>164.2</v>
      </c>
      <c r="C9" s="21">
        <v>115.89305414907314</v>
      </c>
      <c r="D9" s="36">
        <f t="shared" si="0"/>
        <v>51.828949439478315</v>
      </c>
      <c r="E9" s="18">
        <v>248</v>
      </c>
      <c r="F9" s="21">
        <v>71.554175279993274</v>
      </c>
      <c r="G9" s="24">
        <f t="shared" si="1"/>
        <v>32</v>
      </c>
      <c r="H9" s="17">
        <v>300</v>
      </c>
      <c r="I9" s="21">
        <v>0</v>
      </c>
      <c r="J9" s="24">
        <f t="shared" si="2"/>
        <v>0</v>
      </c>
    </row>
    <row r="10" spans="1:10" ht="15.5" x14ac:dyDescent="0.35">
      <c r="A10" s="3" t="s">
        <v>8</v>
      </c>
      <c r="B10" s="17">
        <v>116.4</v>
      </c>
      <c r="C10" s="21">
        <v>97.099433571983312</v>
      </c>
      <c r="D10" s="36">
        <f t="shared" si="0"/>
        <v>43.424186808735982</v>
      </c>
      <c r="E10" s="18">
        <v>208.6</v>
      </c>
      <c r="F10" s="21">
        <v>129.7682549778643</v>
      </c>
      <c r="G10" s="24">
        <f t="shared" si="1"/>
        <v>58.034127890406005</v>
      </c>
      <c r="H10" s="17">
        <v>300</v>
      </c>
      <c r="I10" s="21">
        <v>0</v>
      </c>
      <c r="J10" s="24">
        <f t="shared" si="2"/>
        <v>0</v>
      </c>
    </row>
    <row r="11" spans="1:10" ht="15.5" x14ac:dyDescent="0.35">
      <c r="A11" s="3" t="s">
        <v>9</v>
      </c>
      <c r="B11" s="17">
        <v>244.8</v>
      </c>
      <c r="C11" s="21">
        <v>123.43095235798837</v>
      </c>
      <c r="D11" s="36">
        <f t="shared" si="0"/>
        <v>55.199999999999989</v>
      </c>
      <c r="E11" s="18">
        <v>300</v>
      </c>
      <c r="F11" s="21">
        <v>0</v>
      </c>
      <c r="G11" s="24">
        <f t="shared" si="1"/>
        <v>0</v>
      </c>
      <c r="H11" s="17">
        <v>300</v>
      </c>
      <c r="I11" s="21">
        <v>0</v>
      </c>
      <c r="J11" s="24">
        <f t="shared" si="2"/>
        <v>0</v>
      </c>
    </row>
    <row r="12" spans="1:10" ht="15.5" x14ac:dyDescent="0.35">
      <c r="A12" s="3" t="s">
        <v>10</v>
      </c>
      <c r="B12" s="17">
        <v>103</v>
      </c>
      <c r="C12" s="21">
        <v>58.872744118140105</v>
      </c>
      <c r="D12" s="36">
        <f t="shared" si="0"/>
        <v>26.328691574022436</v>
      </c>
      <c r="E12" s="18">
        <v>247.8</v>
      </c>
      <c r="F12" s="21">
        <v>44.44322220541617</v>
      </c>
      <c r="G12" s="24">
        <f t="shared" si="1"/>
        <v>19.875613198087734</v>
      </c>
      <c r="H12" s="17">
        <v>294</v>
      </c>
      <c r="I12" s="21">
        <v>11.627553482998781</v>
      </c>
      <c r="J12" s="24">
        <f t="shared" si="2"/>
        <v>5.1999999999999433</v>
      </c>
    </row>
    <row r="13" spans="1:10" ht="15.5" x14ac:dyDescent="0.35">
      <c r="A13" s="3" t="s">
        <v>11</v>
      </c>
      <c r="B13" s="17">
        <v>74.8</v>
      </c>
      <c r="C13" s="21">
        <v>110.70094850542158</v>
      </c>
      <c r="D13" s="36">
        <f t="shared" si="0"/>
        <v>49.506969206365277</v>
      </c>
      <c r="E13" s="18">
        <v>151</v>
      </c>
      <c r="F13" s="21">
        <v>93.816309882663788</v>
      </c>
      <c r="G13" s="24">
        <f t="shared" si="1"/>
        <v>41.955929259164307</v>
      </c>
      <c r="H13" s="17">
        <v>286</v>
      </c>
      <c r="I13" s="21">
        <v>31.304951684997057</v>
      </c>
      <c r="J13" s="24">
        <f t="shared" si="2"/>
        <v>14</v>
      </c>
    </row>
    <row r="14" spans="1:10" ht="15.5" x14ac:dyDescent="0.35">
      <c r="A14" s="3" t="s">
        <v>12</v>
      </c>
      <c r="B14" s="17">
        <v>129.80000000000001</v>
      </c>
      <c r="C14" s="21">
        <v>142.96573015936372</v>
      </c>
      <c r="D14" s="36">
        <f t="shared" si="0"/>
        <v>63.93621821784582</v>
      </c>
      <c r="E14" s="18">
        <v>193.2</v>
      </c>
      <c r="F14" s="21">
        <v>147.77246022178826</v>
      </c>
      <c r="G14" s="24">
        <f t="shared" si="1"/>
        <v>66.085853251660438</v>
      </c>
      <c r="H14" s="17">
        <v>162</v>
      </c>
      <c r="I14" s="21">
        <v>147.01292460188662</v>
      </c>
      <c r="J14" s="24">
        <f t="shared" si="2"/>
        <v>65.746178596173934</v>
      </c>
    </row>
    <row r="15" spans="1:10" ht="15.5" x14ac:dyDescent="0.35">
      <c r="A15" s="3" t="s">
        <v>13</v>
      </c>
      <c r="B15" s="17">
        <v>188.4</v>
      </c>
      <c r="C15" s="21">
        <v>153.5343609749948</v>
      </c>
      <c r="D15" s="36">
        <f t="shared" si="0"/>
        <v>68.662653604415851</v>
      </c>
      <c r="E15" s="18">
        <v>242.2</v>
      </c>
      <c r="F15" s="21">
        <v>55.160674397617704</v>
      </c>
      <c r="G15" s="24">
        <f t="shared" si="1"/>
        <v>24.668603527561089</v>
      </c>
      <c r="H15" s="17">
        <v>300</v>
      </c>
      <c r="I15" s="21">
        <v>0</v>
      </c>
      <c r="J15" s="24">
        <f t="shared" si="2"/>
        <v>0</v>
      </c>
    </row>
    <row r="16" spans="1:10" ht="16" thickBot="1" x14ac:dyDescent="0.4">
      <c r="A16" s="58" t="s">
        <v>14</v>
      </c>
      <c r="B16" s="59">
        <v>248.6</v>
      </c>
      <c r="C16" s="60">
        <v>114.9338940434892</v>
      </c>
      <c r="D16" s="61">
        <f t="shared" si="0"/>
        <v>51.400000000000006</v>
      </c>
      <c r="E16" s="18">
        <v>200.2</v>
      </c>
      <c r="F16" s="21">
        <v>141.06806867608273</v>
      </c>
      <c r="G16" s="24">
        <f t="shared" si="1"/>
        <v>63.087558202865949</v>
      </c>
      <c r="H16" s="17">
        <v>300</v>
      </c>
      <c r="I16" s="21">
        <v>0</v>
      </c>
      <c r="J16" s="24">
        <f t="shared" si="2"/>
        <v>0</v>
      </c>
    </row>
    <row r="17" spans="1:10" ht="16" thickBot="1" x14ac:dyDescent="0.4">
      <c r="A17" s="62" t="s">
        <v>1</v>
      </c>
      <c r="B17" s="63">
        <v>0</v>
      </c>
      <c r="C17" s="64">
        <v>0</v>
      </c>
      <c r="D17" s="65">
        <f t="shared" si="0"/>
        <v>0</v>
      </c>
      <c r="E17" s="19">
        <v>0</v>
      </c>
      <c r="F17" s="22">
        <v>0</v>
      </c>
      <c r="G17" s="25">
        <f t="shared" si="1"/>
        <v>0</v>
      </c>
      <c r="H17" s="19">
        <v>0</v>
      </c>
      <c r="I17" s="22">
        <v>0</v>
      </c>
      <c r="J17" s="25">
        <f t="shared" si="2"/>
        <v>0</v>
      </c>
    </row>
    <row r="18" spans="1:10" x14ac:dyDescent="0.35">
      <c r="A18" s="5"/>
      <c r="B18" s="5"/>
      <c r="C18" s="5"/>
      <c r="D18" s="5"/>
      <c r="E18" s="5"/>
      <c r="F18" s="5"/>
      <c r="G18" s="5"/>
      <c r="H18" s="1"/>
    </row>
    <row r="19" spans="1:10" x14ac:dyDescent="0.35">
      <c r="A19" s="10"/>
      <c r="B19" s="142"/>
      <c r="C19" s="142"/>
      <c r="D19" s="142"/>
      <c r="E19" s="142"/>
      <c r="F19" s="142"/>
      <c r="G19" s="5"/>
    </row>
    <row r="20" spans="1:10" x14ac:dyDescent="0.35">
      <c r="A20" s="11"/>
      <c r="B20" s="142"/>
      <c r="C20" s="142"/>
      <c r="D20" s="142"/>
      <c r="E20" s="142"/>
      <c r="F20" s="142"/>
      <c r="G20" s="5"/>
    </row>
  </sheetData>
  <mergeCells count="3">
    <mergeCell ref="B2:D2"/>
    <mergeCell ref="E2:G2"/>
    <mergeCell ref="H2:I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topLeftCell="K10" zoomScale="80" zoomScaleNormal="80" workbookViewId="0">
      <selection activeCell="T17" sqref="T17"/>
    </sheetView>
  </sheetViews>
  <sheetFormatPr baseColWidth="10" defaultColWidth="11.453125" defaultRowHeight="14.5" x14ac:dyDescent="0.35"/>
  <cols>
    <col min="2" max="2" width="9" bestFit="1" customWidth="1"/>
    <col min="3" max="3" width="8.1796875" bestFit="1" customWidth="1"/>
    <col min="4" max="4" width="6.26953125" customWidth="1"/>
    <col min="5" max="5" width="9.26953125" bestFit="1" customWidth="1"/>
    <col min="6" max="6" width="8.81640625" customWidth="1"/>
    <col min="7" max="7" width="8.1796875" bestFit="1" customWidth="1"/>
    <col min="8" max="8" width="9.26953125" bestFit="1" customWidth="1"/>
    <col min="9" max="9" width="8.81640625" customWidth="1"/>
    <col min="10" max="10" width="7.1796875" bestFit="1" customWidth="1"/>
    <col min="11" max="11" width="6.26953125" style="5" customWidth="1"/>
    <col min="12" max="12" width="10.453125" style="5" customWidth="1"/>
    <col min="13" max="15" width="11.453125" style="5"/>
    <col min="16" max="16" width="7.1796875" style="5" customWidth="1"/>
    <col min="17" max="28" width="11.453125" style="5"/>
  </cols>
  <sheetData>
    <row r="1" spans="1:19" ht="15" thickBot="1" x14ac:dyDescent="0.4">
      <c r="A1" s="6" t="s">
        <v>19</v>
      </c>
    </row>
    <row r="2" spans="1:19" ht="15" thickBot="1" x14ac:dyDescent="0.4">
      <c r="A2" s="7" t="s">
        <v>0</v>
      </c>
      <c r="B2" s="156" t="s">
        <v>15</v>
      </c>
      <c r="C2" s="157"/>
      <c r="D2" s="9"/>
      <c r="E2" s="156" t="s">
        <v>16</v>
      </c>
      <c r="F2" s="157"/>
      <c r="G2" s="158"/>
      <c r="H2" s="153" t="s">
        <v>17</v>
      </c>
      <c r="I2" s="154"/>
      <c r="J2" s="159"/>
      <c r="K2" s="40"/>
    </row>
    <row r="3" spans="1:19" ht="15" thickBot="1" x14ac:dyDescent="0.4">
      <c r="A3" s="8"/>
      <c r="B3" s="42" t="s">
        <v>20</v>
      </c>
      <c r="C3" s="40" t="s">
        <v>21</v>
      </c>
      <c r="D3" s="40" t="s">
        <v>22</v>
      </c>
      <c r="E3" s="43" t="s">
        <v>20</v>
      </c>
      <c r="F3" s="28" t="s">
        <v>21</v>
      </c>
      <c r="G3" s="44" t="s">
        <v>22</v>
      </c>
      <c r="H3" s="57" t="s">
        <v>20</v>
      </c>
      <c r="I3" s="27" t="s">
        <v>21</v>
      </c>
      <c r="J3" s="26" t="s">
        <v>22</v>
      </c>
      <c r="K3" s="41"/>
      <c r="M3" s="38"/>
      <c r="N3" s="38"/>
      <c r="O3" s="38"/>
      <c r="P3" s="38"/>
      <c r="Q3" s="38"/>
      <c r="R3" s="38"/>
      <c r="S3" s="38"/>
    </row>
    <row r="4" spans="1:19" x14ac:dyDescent="0.35">
      <c r="A4" s="13" t="s">
        <v>2</v>
      </c>
      <c r="B4" s="47">
        <v>4.166666666666667</v>
      </c>
      <c r="C4" s="48">
        <v>8.3333333333333339</v>
      </c>
      <c r="D4" s="55">
        <v>3.7267799624996494</v>
      </c>
      <c r="E4" s="47">
        <v>93.333333333333329</v>
      </c>
      <c r="F4" s="48">
        <v>9.1287092917529016</v>
      </c>
      <c r="G4" s="49">
        <v>4.082482904638689</v>
      </c>
      <c r="H4" s="47">
        <v>100</v>
      </c>
      <c r="I4" s="48">
        <v>0</v>
      </c>
      <c r="J4" s="49">
        <v>0</v>
      </c>
      <c r="K4" s="39"/>
      <c r="M4" s="38"/>
      <c r="N4" s="38"/>
      <c r="O4" s="38"/>
      <c r="P4" s="38"/>
      <c r="Q4" s="38"/>
      <c r="R4" s="38"/>
      <c r="S4" s="38"/>
    </row>
    <row r="5" spans="1:19" x14ac:dyDescent="0.35">
      <c r="A5" s="14" t="s">
        <v>3</v>
      </c>
      <c r="B5" s="50">
        <v>0</v>
      </c>
      <c r="C5" s="45">
        <v>0</v>
      </c>
      <c r="D5" s="46">
        <v>0</v>
      </c>
      <c r="E5" s="50">
        <v>0</v>
      </c>
      <c r="F5" s="45">
        <v>0</v>
      </c>
      <c r="G5" s="51">
        <v>0</v>
      </c>
      <c r="H5" s="50">
        <v>91.666666666666657</v>
      </c>
      <c r="I5" s="45">
        <v>9.6225044864939449</v>
      </c>
      <c r="J5" s="51">
        <v>4.303314829119433</v>
      </c>
      <c r="K5" s="39"/>
      <c r="M5" s="38"/>
      <c r="N5" s="38"/>
      <c r="O5" s="38"/>
      <c r="P5" s="38"/>
      <c r="Q5" s="38"/>
      <c r="R5" s="38"/>
      <c r="S5" s="38"/>
    </row>
    <row r="6" spans="1:19" x14ac:dyDescent="0.35">
      <c r="A6" s="14" t="s">
        <v>4</v>
      </c>
      <c r="B6" s="50">
        <v>0</v>
      </c>
      <c r="C6" s="45">
        <v>0</v>
      </c>
      <c r="D6" s="46">
        <v>0</v>
      </c>
      <c r="E6" s="50">
        <v>91.666666666666671</v>
      </c>
      <c r="F6" s="45">
        <v>16.666666666666618</v>
      </c>
      <c r="G6" s="51">
        <v>7.4535599249992766</v>
      </c>
      <c r="H6" s="50">
        <v>96.666666666666657</v>
      </c>
      <c r="I6" s="45">
        <v>7.4535599249993671</v>
      </c>
      <c r="J6" s="51">
        <v>3.3333333333333637</v>
      </c>
      <c r="K6" s="39"/>
    </row>
    <row r="7" spans="1:19" x14ac:dyDescent="0.35">
      <c r="A7" s="14" t="s">
        <v>5</v>
      </c>
      <c r="B7" s="50">
        <v>80</v>
      </c>
      <c r="C7" s="45">
        <v>7.4535599249992446</v>
      </c>
      <c r="D7" s="46">
        <v>3.3333333333333091</v>
      </c>
      <c r="E7" s="50">
        <v>100</v>
      </c>
      <c r="F7" s="45">
        <v>0</v>
      </c>
      <c r="G7" s="51">
        <v>0</v>
      </c>
      <c r="H7" s="50">
        <v>100</v>
      </c>
      <c r="I7" s="45">
        <v>0</v>
      </c>
      <c r="J7" s="51">
        <v>0</v>
      </c>
      <c r="K7" s="39"/>
      <c r="M7" s="39"/>
      <c r="N7" s="39"/>
      <c r="O7" s="38"/>
      <c r="Q7" s="39"/>
      <c r="R7" s="39"/>
      <c r="S7" s="38"/>
    </row>
    <row r="8" spans="1:19" x14ac:dyDescent="0.35">
      <c r="A8" s="14" t="s">
        <v>6</v>
      </c>
      <c r="B8" s="50">
        <v>0</v>
      </c>
      <c r="C8" s="45">
        <v>0</v>
      </c>
      <c r="D8" s="46">
        <v>0</v>
      </c>
      <c r="E8" s="50">
        <v>93.333333333333329</v>
      </c>
      <c r="F8" s="45">
        <v>9.1287092917529016</v>
      </c>
      <c r="G8" s="51">
        <v>4.082482904638689</v>
      </c>
      <c r="H8" s="50">
        <v>100</v>
      </c>
      <c r="I8" s="45">
        <v>0</v>
      </c>
      <c r="J8" s="51">
        <v>0</v>
      </c>
      <c r="K8" s="39"/>
      <c r="M8" s="39"/>
      <c r="N8" s="39"/>
      <c r="O8" s="38"/>
      <c r="Q8" s="39"/>
      <c r="R8" s="39"/>
      <c r="S8" s="38"/>
    </row>
    <row r="9" spans="1:19" x14ac:dyDescent="0.35">
      <c r="A9" s="14" t="s">
        <v>7</v>
      </c>
      <c r="B9" s="50">
        <v>0</v>
      </c>
      <c r="C9" s="45">
        <v>0</v>
      </c>
      <c r="D9" s="46">
        <v>0</v>
      </c>
      <c r="E9" s="50">
        <v>33.333333333333336</v>
      </c>
      <c r="F9" s="45">
        <v>23.570226039551578</v>
      </c>
      <c r="G9" s="51">
        <v>10.540925533894594</v>
      </c>
      <c r="H9" s="50">
        <v>80</v>
      </c>
      <c r="I9" s="45">
        <v>13.944333775567955</v>
      </c>
      <c r="J9" s="51">
        <v>6.2360956446232487</v>
      </c>
      <c r="K9" s="39"/>
    </row>
    <row r="10" spans="1:19" x14ac:dyDescent="0.35">
      <c r="A10" s="14" t="s">
        <v>8</v>
      </c>
      <c r="B10" s="50">
        <v>0</v>
      </c>
      <c r="C10" s="45">
        <v>0</v>
      </c>
      <c r="D10" s="46">
        <v>0</v>
      </c>
      <c r="E10" s="50">
        <v>54.166666666666671</v>
      </c>
      <c r="F10" s="45">
        <v>8.3333333333333091</v>
      </c>
      <c r="G10" s="51">
        <v>3.7267799624996383</v>
      </c>
      <c r="H10" s="50">
        <v>100</v>
      </c>
      <c r="I10" s="45">
        <v>0</v>
      </c>
      <c r="J10" s="51">
        <v>0</v>
      </c>
      <c r="K10" s="39"/>
      <c r="M10" s="39"/>
      <c r="N10" s="39"/>
      <c r="O10" s="39"/>
    </row>
    <row r="11" spans="1:19" x14ac:dyDescent="0.35">
      <c r="A11" s="14" t="s">
        <v>9</v>
      </c>
      <c r="B11" s="50">
        <v>0</v>
      </c>
      <c r="C11" s="45">
        <v>0</v>
      </c>
      <c r="D11" s="46">
        <v>0</v>
      </c>
      <c r="E11" s="50">
        <v>73.333333333333329</v>
      </c>
      <c r="F11" s="45">
        <v>14.907119849998612</v>
      </c>
      <c r="G11" s="51">
        <v>6.6666666666666723</v>
      </c>
      <c r="H11" s="50">
        <v>93.333333333333329</v>
      </c>
      <c r="I11" s="45">
        <v>9.1287092917529016</v>
      </c>
      <c r="J11" s="51">
        <v>4.082482904638689</v>
      </c>
      <c r="K11" s="39"/>
      <c r="M11" s="39"/>
      <c r="N11" s="39"/>
      <c r="O11" s="39"/>
      <c r="Q11" s="39"/>
      <c r="R11" s="39"/>
      <c r="S11" s="38"/>
    </row>
    <row r="12" spans="1:19" x14ac:dyDescent="0.35">
      <c r="A12" s="14" t="s">
        <v>10</v>
      </c>
      <c r="B12" s="50">
        <v>0</v>
      </c>
      <c r="C12" s="45">
        <v>0</v>
      </c>
      <c r="D12" s="46">
        <v>0</v>
      </c>
      <c r="E12" s="50">
        <v>89.999999999999986</v>
      </c>
      <c r="F12" s="45">
        <v>9.1287092917530011</v>
      </c>
      <c r="G12" s="51">
        <v>4.0824829046387343</v>
      </c>
      <c r="H12" s="50">
        <v>93.333333333333329</v>
      </c>
      <c r="I12" s="45">
        <v>9.1287092917529016</v>
      </c>
      <c r="J12" s="51">
        <v>4.082482904638689</v>
      </c>
      <c r="K12" s="39"/>
      <c r="M12" s="39"/>
      <c r="N12" s="39"/>
      <c r="O12" s="39"/>
      <c r="Q12" s="39"/>
      <c r="R12" s="39"/>
      <c r="S12" s="38"/>
    </row>
    <row r="13" spans="1:19" x14ac:dyDescent="0.35">
      <c r="A13" s="14" t="s">
        <v>11</v>
      </c>
      <c r="B13" s="50">
        <v>0</v>
      </c>
      <c r="C13" s="45">
        <v>0</v>
      </c>
      <c r="D13" s="46">
        <v>0</v>
      </c>
      <c r="E13" s="50">
        <v>0</v>
      </c>
      <c r="F13" s="45">
        <v>0</v>
      </c>
      <c r="G13" s="51">
        <v>0</v>
      </c>
      <c r="H13" s="50">
        <v>89.999999999999986</v>
      </c>
      <c r="I13" s="45">
        <v>9.1287092917530011</v>
      </c>
      <c r="J13" s="51">
        <v>4.0824829046387343</v>
      </c>
      <c r="K13" s="39"/>
      <c r="M13" s="39"/>
      <c r="N13" s="39"/>
      <c r="O13" s="39"/>
    </row>
    <row r="14" spans="1:19" x14ac:dyDescent="0.35">
      <c r="A14" s="14" t="s">
        <v>12</v>
      </c>
      <c r="B14" s="50">
        <v>0</v>
      </c>
      <c r="C14" s="45">
        <v>0</v>
      </c>
      <c r="D14" s="46">
        <v>0</v>
      </c>
      <c r="E14" s="50">
        <v>16.666666666666668</v>
      </c>
      <c r="F14" s="45">
        <v>23.570226039551585</v>
      </c>
      <c r="G14" s="51">
        <v>10.540925533894598</v>
      </c>
      <c r="H14" s="50">
        <v>100</v>
      </c>
      <c r="I14" s="45">
        <v>0</v>
      </c>
      <c r="J14" s="51">
        <v>0</v>
      </c>
      <c r="K14" s="39"/>
      <c r="M14" s="39"/>
      <c r="N14" s="39"/>
      <c r="O14" s="39"/>
      <c r="Q14" s="39"/>
      <c r="R14" s="39"/>
      <c r="S14" s="38"/>
    </row>
    <row r="15" spans="1:19" x14ac:dyDescent="0.35">
      <c r="A15" s="14" t="s">
        <v>13</v>
      </c>
      <c r="B15" s="50">
        <v>0</v>
      </c>
      <c r="C15" s="45">
        <v>0</v>
      </c>
      <c r="D15" s="46">
        <v>0</v>
      </c>
      <c r="E15" s="50">
        <v>10</v>
      </c>
      <c r="F15" s="45">
        <v>9.1287092917527701</v>
      </c>
      <c r="G15" s="51">
        <v>4.0824829046386304</v>
      </c>
      <c r="H15" s="50">
        <v>16.666666666666668</v>
      </c>
      <c r="I15" s="45">
        <v>0</v>
      </c>
      <c r="J15" s="51">
        <v>0</v>
      </c>
      <c r="K15" s="39"/>
      <c r="M15" s="39"/>
      <c r="N15" s="39"/>
      <c r="O15" s="39"/>
      <c r="Q15" s="39"/>
      <c r="R15" s="39"/>
      <c r="S15" s="38"/>
    </row>
    <row r="16" spans="1:19" ht="15" thickBot="1" x14ac:dyDescent="0.4">
      <c r="A16" s="15" t="s">
        <v>14</v>
      </c>
      <c r="B16" s="50">
        <v>53.333333333333336</v>
      </c>
      <c r="C16" s="45">
        <v>13.944333775567921</v>
      </c>
      <c r="D16" s="46">
        <v>6.2360956446232336</v>
      </c>
      <c r="E16" s="50">
        <v>100</v>
      </c>
      <c r="F16" s="45">
        <v>0</v>
      </c>
      <c r="G16" s="51">
        <v>0</v>
      </c>
      <c r="H16" s="50">
        <v>100</v>
      </c>
      <c r="I16" s="45">
        <v>0</v>
      </c>
      <c r="J16" s="51">
        <v>0</v>
      </c>
      <c r="K16" s="39"/>
      <c r="M16" s="39"/>
      <c r="N16" s="39"/>
      <c r="O16" s="39"/>
      <c r="Q16" s="39"/>
      <c r="R16" s="39"/>
      <c r="S16" s="38"/>
    </row>
    <row r="17" spans="1:19" ht="15.5" thickTop="1" thickBot="1" x14ac:dyDescent="0.4">
      <c r="A17" s="4" t="s">
        <v>1</v>
      </c>
      <c r="B17" s="52">
        <v>0</v>
      </c>
      <c r="C17" s="53">
        <v>0</v>
      </c>
      <c r="D17" s="56">
        <v>0</v>
      </c>
      <c r="E17" s="52">
        <v>0</v>
      </c>
      <c r="F17" s="53">
        <v>0</v>
      </c>
      <c r="G17" s="54">
        <v>0</v>
      </c>
      <c r="H17" s="52">
        <v>0</v>
      </c>
      <c r="I17" s="53">
        <v>0</v>
      </c>
      <c r="J17" s="54">
        <v>0</v>
      </c>
      <c r="K17" s="39"/>
      <c r="M17" s="39"/>
      <c r="N17" s="39"/>
      <c r="O17" s="39"/>
    </row>
    <row r="18" spans="1:19" x14ac:dyDescent="0.35">
      <c r="A18" s="10"/>
      <c r="B18" s="12"/>
      <c r="C18" s="12"/>
      <c r="D18" s="12"/>
      <c r="E18" s="12"/>
      <c r="F18" s="12"/>
      <c r="G18" s="12"/>
      <c r="H18" s="12"/>
      <c r="I18" s="12"/>
      <c r="J18" s="12"/>
      <c r="K18" s="12"/>
      <c r="M18" s="39"/>
      <c r="N18" s="39"/>
      <c r="O18" s="39"/>
      <c r="P18" s="39"/>
      <c r="Q18" s="39"/>
      <c r="R18" s="39"/>
      <c r="S18" s="38"/>
    </row>
    <row r="19" spans="1:19" x14ac:dyDescent="0.35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M19" s="39"/>
      <c r="N19" s="39"/>
      <c r="O19" s="39"/>
    </row>
    <row r="20" spans="1:19" x14ac:dyDescent="0.35">
      <c r="M20" s="39"/>
      <c r="N20" s="39"/>
      <c r="O20" s="39"/>
    </row>
    <row r="22" spans="1:19" x14ac:dyDescent="0.35">
      <c r="M22" s="39"/>
      <c r="N22" s="39"/>
      <c r="O22" s="39"/>
    </row>
    <row r="23" spans="1:19" x14ac:dyDescent="0.35">
      <c r="M23" s="39"/>
      <c r="N23" s="39"/>
      <c r="O23" s="39"/>
    </row>
    <row r="24" spans="1:19" x14ac:dyDescent="0.35">
      <c r="M24" s="39"/>
      <c r="N24" s="39"/>
      <c r="O24" s="39"/>
    </row>
    <row r="25" spans="1:19" x14ac:dyDescent="0.35">
      <c r="M25" s="39"/>
      <c r="N25" s="39"/>
      <c r="O25" s="39"/>
    </row>
    <row r="26" spans="1:19" x14ac:dyDescent="0.35">
      <c r="M26" s="39"/>
      <c r="N26" s="39"/>
      <c r="O26" s="39"/>
    </row>
    <row r="27" spans="1:19" x14ac:dyDescent="0.35">
      <c r="M27" s="39"/>
      <c r="N27" s="39"/>
      <c r="O27" s="39"/>
    </row>
    <row r="28" spans="1:19" x14ac:dyDescent="0.35">
      <c r="M28" s="39"/>
      <c r="N28" s="39"/>
      <c r="O28" s="39"/>
    </row>
    <row r="29" spans="1:19" x14ac:dyDescent="0.35">
      <c r="M29" s="39"/>
      <c r="N29" s="39"/>
      <c r="O29" s="39"/>
    </row>
    <row r="30" spans="1:19" x14ac:dyDescent="0.35">
      <c r="M30" s="39"/>
      <c r="N30" s="39"/>
      <c r="O30" s="39"/>
    </row>
    <row r="31" spans="1:19" x14ac:dyDescent="0.35">
      <c r="M31" s="39"/>
      <c r="N31" s="39"/>
      <c r="O31" s="39"/>
    </row>
    <row r="32" spans="1:19" x14ac:dyDescent="0.35">
      <c r="M32" s="39"/>
      <c r="N32" s="39"/>
      <c r="O32" s="39"/>
    </row>
    <row r="33" spans="13:15" x14ac:dyDescent="0.35">
      <c r="M33" s="39"/>
      <c r="N33" s="39"/>
      <c r="O33" s="39"/>
    </row>
    <row r="34" spans="13:15" x14ac:dyDescent="0.35">
      <c r="M34" s="39"/>
      <c r="N34" s="39"/>
      <c r="O34" s="39"/>
    </row>
    <row r="35" spans="13:15" x14ac:dyDescent="0.35">
      <c r="M35" s="39"/>
      <c r="N35" s="39"/>
      <c r="O35" s="39"/>
    </row>
    <row r="36" spans="13:15" x14ac:dyDescent="0.35">
      <c r="M36" s="39"/>
      <c r="N36" s="39"/>
      <c r="O36" s="39"/>
    </row>
    <row r="37" spans="13:15" x14ac:dyDescent="0.35">
      <c r="M37" s="39"/>
      <c r="N37" s="39"/>
      <c r="O37" s="39"/>
    </row>
    <row r="38" spans="13:15" x14ac:dyDescent="0.35">
      <c r="M38" s="39"/>
      <c r="N38" s="39"/>
      <c r="O38" s="39"/>
    </row>
    <row r="39" spans="13:15" x14ac:dyDescent="0.35">
      <c r="M39" s="39"/>
      <c r="N39" s="39"/>
      <c r="O39" s="39"/>
    </row>
    <row r="40" spans="13:15" x14ac:dyDescent="0.35">
      <c r="M40" s="39"/>
      <c r="N40" s="39"/>
      <c r="O40" s="39"/>
    </row>
    <row r="41" spans="13:15" x14ac:dyDescent="0.35">
      <c r="M41" s="39"/>
      <c r="N41" s="39"/>
      <c r="O41" s="39"/>
    </row>
    <row r="42" spans="13:15" x14ac:dyDescent="0.35">
      <c r="M42" s="39"/>
      <c r="N42" s="39"/>
      <c r="O42" s="39"/>
    </row>
    <row r="43" spans="13:15" x14ac:dyDescent="0.35">
      <c r="M43" s="39"/>
      <c r="N43" s="39"/>
      <c r="O43" s="39"/>
    </row>
    <row r="44" spans="13:15" x14ac:dyDescent="0.35">
      <c r="M44" s="39"/>
      <c r="N44" s="39"/>
      <c r="O44" s="39"/>
    </row>
  </sheetData>
  <mergeCells count="3">
    <mergeCell ref="B2:C2"/>
    <mergeCell ref="E2:G2"/>
    <mergeCell ref="H2:J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topLeftCell="A2" zoomScale="90" zoomScaleNormal="90" workbookViewId="0">
      <selection activeCell="A17" sqref="A17"/>
    </sheetView>
  </sheetViews>
  <sheetFormatPr baseColWidth="10" defaultColWidth="11.453125" defaultRowHeight="14.5" x14ac:dyDescent="0.35"/>
  <cols>
    <col min="1" max="1" width="9.81640625" customWidth="1"/>
    <col min="2" max="2" width="9" bestFit="1" customWidth="1"/>
    <col min="3" max="4" width="9.26953125" bestFit="1" customWidth="1"/>
    <col min="5" max="5" width="10.1796875" style="5" customWidth="1"/>
    <col min="6" max="6" width="10.453125" style="5" customWidth="1"/>
    <col min="7" max="7" width="13" style="5" customWidth="1"/>
    <col min="8" max="8" width="9.54296875" style="5" customWidth="1"/>
    <col min="9" max="9" width="7.7265625" style="5" customWidth="1"/>
    <col min="10" max="10" width="9.453125" style="5" customWidth="1"/>
    <col min="11" max="11" width="8.1796875" style="5" customWidth="1"/>
    <col min="12" max="12" width="8.7265625" style="5" customWidth="1"/>
    <col min="13" max="13" width="7.1796875" style="5" customWidth="1"/>
    <col min="14" max="15" width="11.453125" style="5"/>
    <col min="16" max="16" width="13" style="5" customWidth="1"/>
    <col min="17" max="24" width="11.453125" style="5"/>
  </cols>
  <sheetData>
    <row r="1" spans="1:7" ht="15" thickBot="1" x14ac:dyDescent="0.4"/>
    <row r="2" spans="1:7" s="5" customFormat="1" ht="15.5" x14ac:dyDescent="0.35">
      <c r="A2" s="129" t="s">
        <v>19</v>
      </c>
      <c r="B2" s="144" t="s">
        <v>15</v>
      </c>
      <c r="C2" s="145" t="s">
        <v>16</v>
      </c>
      <c r="D2" s="144" t="s">
        <v>17</v>
      </c>
      <c r="E2" s="146" t="s">
        <v>24</v>
      </c>
      <c r="F2" s="147" t="s">
        <v>26</v>
      </c>
      <c r="G2" s="148" t="s">
        <v>29</v>
      </c>
    </row>
    <row r="3" spans="1:7" s="5" customFormat="1" ht="16" thickBot="1" x14ac:dyDescent="0.4">
      <c r="A3" s="69" t="s">
        <v>0</v>
      </c>
      <c r="B3" s="149" t="s">
        <v>24</v>
      </c>
      <c r="C3" s="150" t="s">
        <v>24</v>
      </c>
      <c r="D3" s="149" t="s">
        <v>24</v>
      </c>
      <c r="E3" s="151" t="s">
        <v>25</v>
      </c>
      <c r="F3" s="150" t="s">
        <v>27</v>
      </c>
      <c r="G3" s="152" t="s">
        <v>28</v>
      </c>
    </row>
    <row r="4" spans="1:7" s="5" customFormat="1" ht="17.5" x14ac:dyDescent="0.35">
      <c r="A4" s="79" t="s">
        <v>5</v>
      </c>
      <c r="B4" s="130">
        <v>80</v>
      </c>
      <c r="C4" s="131">
        <v>100</v>
      </c>
      <c r="D4" s="130">
        <v>100</v>
      </c>
      <c r="E4" s="132">
        <f t="shared" ref="E4:E17" si="0">SUM(B4,C4,D4)/3</f>
        <v>93.333333333333329</v>
      </c>
      <c r="F4" s="133">
        <v>9.73</v>
      </c>
      <c r="G4" s="93" t="s">
        <v>32</v>
      </c>
    </row>
    <row r="5" spans="1:7" s="5" customFormat="1" ht="17.5" x14ac:dyDescent="0.35">
      <c r="A5" s="70" t="s">
        <v>14</v>
      </c>
      <c r="B5" s="134">
        <v>53.333333333333336</v>
      </c>
      <c r="C5" s="135">
        <v>100</v>
      </c>
      <c r="D5" s="134">
        <v>100</v>
      </c>
      <c r="E5" s="136">
        <f t="shared" si="0"/>
        <v>84.444444444444443</v>
      </c>
      <c r="F5" s="137">
        <v>10.1</v>
      </c>
      <c r="G5" s="94" t="s">
        <v>33</v>
      </c>
    </row>
    <row r="6" spans="1:7" s="5" customFormat="1" ht="17.5" x14ac:dyDescent="0.35">
      <c r="A6" s="70" t="s">
        <v>2</v>
      </c>
      <c r="B6" s="134">
        <v>4.166666666666667</v>
      </c>
      <c r="C6" s="135">
        <v>93.333333333333329</v>
      </c>
      <c r="D6" s="134">
        <v>100</v>
      </c>
      <c r="E6" s="136">
        <f t="shared" si="0"/>
        <v>65.833333333333329</v>
      </c>
      <c r="F6" s="137">
        <v>10.5</v>
      </c>
      <c r="G6" s="94" t="s">
        <v>23</v>
      </c>
    </row>
    <row r="7" spans="1:7" s="5" customFormat="1" ht="17.5" x14ac:dyDescent="0.35">
      <c r="A7" s="70" t="s">
        <v>6</v>
      </c>
      <c r="B7" s="134">
        <v>0</v>
      </c>
      <c r="C7" s="135">
        <v>93.333333333333329</v>
      </c>
      <c r="D7" s="134">
        <v>100</v>
      </c>
      <c r="E7" s="136">
        <f t="shared" si="0"/>
        <v>64.444444444444443</v>
      </c>
      <c r="F7" s="137">
        <v>10.9</v>
      </c>
      <c r="G7" s="94" t="s">
        <v>23</v>
      </c>
    </row>
    <row r="8" spans="1:7" s="5" customFormat="1" ht="17.5" x14ac:dyDescent="0.35">
      <c r="A8" s="70" t="s">
        <v>4</v>
      </c>
      <c r="B8" s="134">
        <v>0</v>
      </c>
      <c r="C8" s="135">
        <v>91.666666666666671</v>
      </c>
      <c r="D8" s="134">
        <v>96.666666666666657</v>
      </c>
      <c r="E8" s="136">
        <f t="shared" si="0"/>
        <v>62.777777777777771</v>
      </c>
      <c r="F8" s="137">
        <v>10.1</v>
      </c>
      <c r="G8" s="94" t="s">
        <v>34</v>
      </c>
    </row>
    <row r="9" spans="1:7" s="5" customFormat="1" ht="17.5" x14ac:dyDescent="0.35">
      <c r="A9" s="70" t="s">
        <v>10</v>
      </c>
      <c r="B9" s="134">
        <v>0</v>
      </c>
      <c r="C9" s="135">
        <v>89.999999999999986</v>
      </c>
      <c r="D9" s="134">
        <v>93.333333333333329</v>
      </c>
      <c r="E9" s="136">
        <f t="shared" si="0"/>
        <v>61.111111111111107</v>
      </c>
      <c r="F9" s="137">
        <v>10.1</v>
      </c>
      <c r="G9" s="94" t="s">
        <v>34</v>
      </c>
    </row>
    <row r="10" spans="1:7" s="5" customFormat="1" ht="17.5" x14ac:dyDescent="0.35">
      <c r="A10" s="70" t="s">
        <v>9</v>
      </c>
      <c r="B10" s="134">
        <v>0</v>
      </c>
      <c r="C10" s="135">
        <v>73.333333333333329</v>
      </c>
      <c r="D10" s="134">
        <v>93.333333333333329</v>
      </c>
      <c r="E10" s="136">
        <f t="shared" si="0"/>
        <v>55.55555555555555</v>
      </c>
      <c r="F10" s="137">
        <v>10.1</v>
      </c>
      <c r="G10" s="94" t="s">
        <v>35</v>
      </c>
    </row>
    <row r="11" spans="1:7" s="5" customFormat="1" ht="17.5" x14ac:dyDescent="0.35">
      <c r="A11" s="71" t="s">
        <v>8</v>
      </c>
      <c r="B11" s="134">
        <v>0</v>
      </c>
      <c r="C11" s="135">
        <v>54.166666666666671</v>
      </c>
      <c r="D11" s="134">
        <v>100</v>
      </c>
      <c r="E11" s="136">
        <f t="shared" si="0"/>
        <v>51.388888888888893</v>
      </c>
      <c r="F11" s="137">
        <v>10.5</v>
      </c>
      <c r="G11" s="94" t="s">
        <v>36</v>
      </c>
    </row>
    <row r="12" spans="1:7" s="5" customFormat="1" ht="17.5" x14ac:dyDescent="0.35">
      <c r="A12" s="70" t="s">
        <v>12</v>
      </c>
      <c r="B12" s="134">
        <v>0</v>
      </c>
      <c r="C12" s="135">
        <v>16.666666666666668</v>
      </c>
      <c r="D12" s="134">
        <v>100</v>
      </c>
      <c r="E12" s="136">
        <f t="shared" si="0"/>
        <v>38.888888888888893</v>
      </c>
      <c r="F12" s="137">
        <v>9.73</v>
      </c>
      <c r="G12" s="94" t="s">
        <v>37</v>
      </c>
    </row>
    <row r="13" spans="1:7" s="5" customFormat="1" ht="17.5" x14ac:dyDescent="0.35">
      <c r="A13" s="70" t="s">
        <v>7</v>
      </c>
      <c r="B13" s="134">
        <v>0</v>
      </c>
      <c r="C13" s="135">
        <v>33.333333333333336</v>
      </c>
      <c r="D13" s="134">
        <v>80</v>
      </c>
      <c r="E13" s="136">
        <f t="shared" si="0"/>
        <v>37.777777777777779</v>
      </c>
      <c r="F13" s="137">
        <v>9.73</v>
      </c>
      <c r="G13" s="94" t="s">
        <v>37</v>
      </c>
    </row>
    <row r="14" spans="1:7" s="5" customFormat="1" ht="17.5" x14ac:dyDescent="0.35">
      <c r="A14" s="71" t="s">
        <v>3</v>
      </c>
      <c r="B14" s="134">
        <v>0</v>
      </c>
      <c r="C14" s="135">
        <v>0</v>
      </c>
      <c r="D14" s="134">
        <v>91.666666666666657</v>
      </c>
      <c r="E14" s="136">
        <f t="shared" si="0"/>
        <v>30.555555555555554</v>
      </c>
      <c r="F14" s="137">
        <v>10.9</v>
      </c>
      <c r="G14" s="94" t="s">
        <v>38</v>
      </c>
    </row>
    <row r="15" spans="1:7" s="5" customFormat="1" ht="17.5" x14ac:dyDescent="0.35">
      <c r="A15" s="72" t="s">
        <v>11</v>
      </c>
      <c r="B15" s="134">
        <v>0</v>
      </c>
      <c r="C15" s="135">
        <v>0</v>
      </c>
      <c r="D15" s="134">
        <v>89.999999999999986</v>
      </c>
      <c r="E15" s="136">
        <f t="shared" si="0"/>
        <v>29.999999999999996</v>
      </c>
      <c r="F15" s="137">
        <v>9.73</v>
      </c>
      <c r="G15" s="94" t="s">
        <v>40</v>
      </c>
    </row>
    <row r="16" spans="1:7" s="5" customFormat="1" ht="17.5" x14ac:dyDescent="0.35">
      <c r="A16" s="72" t="s">
        <v>13</v>
      </c>
      <c r="B16" s="134">
        <v>0</v>
      </c>
      <c r="C16" s="135">
        <v>10</v>
      </c>
      <c r="D16" s="134">
        <v>16.666666666666668</v>
      </c>
      <c r="E16" s="136">
        <f t="shared" si="0"/>
        <v>8.8888888888888893</v>
      </c>
      <c r="F16" s="137">
        <v>9.73</v>
      </c>
      <c r="G16" s="94" t="s">
        <v>39</v>
      </c>
    </row>
    <row r="17" spans="1:15" s="5" customFormat="1" ht="15" thickBot="1" x14ac:dyDescent="0.4">
      <c r="A17" s="73" t="s">
        <v>1</v>
      </c>
      <c r="B17" s="138">
        <v>0</v>
      </c>
      <c r="C17" s="139">
        <v>0</v>
      </c>
      <c r="D17" s="138">
        <v>0</v>
      </c>
      <c r="E17" s="140">
        <f t="shared" si="0"/>
        <v>0</v>
      </c>
      <c r="F17" s="141">
        <v>0</v>
      </c>
      <c r="G17" s="74"/>
    </row>
    <row r="18" spans="1:15" s="5" customFormat="1" ht="15.5" x14ac:dyDescent="0.35">
      <c r="A18" s="75"/>
      <c r="B18" s="77" t="s">
        <v>30</v>
      </c>
      <c r="C18" s="67"/>
      <c r="D18" s="67"/>
      <c r="E18" s="67"/>
    </row>
    <row r="19" spans="1:15" s="5" customFormat="1" ht="15.5" x14ac:dyDescent="0.35">
      <c r="A19" s="75"/>
      <c r="B19" s="78" t="s">
        <v>31</v>
      </c>
      <c r="C19" s="75"/>
      <c r="D19" s="75"/>
      <c r="E19" s="67"/>
    </row>
    <row r="20" spans="1:15" s="5" customFormat="1" x14ac:dyDescent="0.35">
      <c r="A20" s="41"/>
      <c r="B20" s="76"/>
      <c r="C20" s="76"/>
      <c r="D20" s="76"/>
      <c r="E20" s="76"/>
      <c r="G20" s="39"/>
      <c r="H20" s="39"/>
      <c r="I20" s="39"/>
      <c r="J20" s="39"/>
      <c r="K20" s="39"/>
    </row>
    <row r="21" spans="1:15" s="5" customFormat="1" x14ac:dyDescent="0.35">
      <c r="A21" s="66"/>
      <c r="B21" s="66"/>
      <c r="C21" s="66"/>
      <c r="D21" s="66"/>
      <c r="E21" s="67"/>
      <c r="G21" s="39"/>
      <c r="H21" s="39"/>
      <c r="I21" s="39"/>
      <c r="J21" s="39"/>
      <c r="K21" s="39"/>
    </row>
    <row r="23" spans="1:15" s="5" customFormat="1" x14ac:dyDescent="0.35">
      <c r="A23"/>
      <c r="B23"/>
      <c r="C23"/>
      <c r="D23"/>
      <c r="G23" s="39"/>
      <c r="H23" s="39"/>
      <c r="I23" s="39"/>
    </row>
    <row r="24" spans="1:15" s="5" customFormat="1" ht="15.5" x14ac:dyDescent="0.35">
      <c r="A24" s="81"/>
      <c r="B24" s="82"/>
      <c r="C24" s="82"/>
      <c r="D24" s="82"/>
      <c r="E24" s="82"/>
      <c r="F24" s="82"/>
      <c r="G24" s="82"/>
      <c r="H24" s="82"/>
      <c r="I24" s="82"/>
      <c r="J24" s="67"/>
      <c r="K24" s="67"/>
      <c r="L24" s="67"/>
      <c r="M24" s="67"/>
    </row>
    <row r="25" spans="1:15" s="5" customFormat="1" ht="15.5" x14ac:dyDescent="0.35">
      <c r="A25" s="83"/>
      <c r="B25" s="160"/>
      <c r="C25" s="160"/>
      <c r="D25" s="84"/>
      <c r="E25" s="160"/>
      <c r="F25" s="161"/>
      <c r="G25" s="83"/>
      <c r="H25" s="82"/>
      <c r="I25" s="82"/>
      <c r="J25" s="85"/>
      <c r="K25" s="85"/>
      <c r="L25" s="85"/>
      <c r="M25" s="85"/>
      <c r="N25" s="38"/>
      <c r="O25" s="38"/>
    </row>
    <row r="26" spans="1:15" s="5" customFormat="1" ht="15.5" x14ac:dyDescent="0.35">
      <c r="A26" s="86"/>
      <c r="B26" s="87"/>
      <c r="C26" s="83"/>
      <c r="D26" s="87"/>
      <c r="E26" s="87"/>
      <c r="F26" s="87"/>
      <c r="G26" s="83"/>
      <c r="H26" s="82"/>
      <c r="I26" s="82"/>
      <c r="J26" s="85"/>
      <c r="K26" s="75"/>
      <c r="L26" s="75"/>
      <c r="M26" s="75"/>
      <c r="N26" s="38"/>
      <c r="O26" s="38"/>
    </row>
    <row r="27" spans="1:15" s="5" customFormat="1" ht="15.5" x14ac:dyDescent="0.35">
      <c r="A27" s="68"/>
      <c r="B27" s="88"/>
      <c r="C27" s="89"/>
      <c r="D27" s="88"/>
      <c r="E27" s="88"/>
      <c r="F27" s="88"/>
      <c r="G27" s="89"/>
      <c r="H27" s="91"/>
      <c r="I27" s="91"/>
      <c r="J27" s="85"/>
      <c r="K27" s="75"/>
      <c r="L27" s="75"/>
      <c r="M27" s="75"/>
      <c r="N27" s="38"/>
      <c r="O27" s="38"/>
    </row>
    <row r="28" spans="1:15" s="5" customFormat="1" ht="15.5" x14ac:dyDescent="0.35">
      <c r="A28" s="68"/>
      <c r="B28" s="88"/>
      <c r="C28" s="89"/>
      <c r="D28" s="88"/>
      <c r="E28" s="88"/>
      <c r="F28" s="88"/>
      <c r="G28" s="89"/>
      <c r="H28" s="91"/>
      <c r="I28" s="91"/>
      <c r="J28" s="67"/>
      <c r="K28" s="75"/>
      <c r="L28" s="75"/>
      <c r="M28" s="75"/>
    </row>
    <row r="29" spans="1:15" s="5" customFormat="1" ht="15.5" x14ac:dyDescent="0.35">
      <c r="A29" s="68"/>
      <c r="B29" s="88"/>
      <c r="C29" s="89"/>
      <c r="D29" s="88"/>
      <c r="E29" s="88"/>
      <c r="F29" s="88"/>
      <c r="G29" s="89"/>
      <c r="H29" s="91"/>
      <c r="I29" s="91"/>
      <c r="J29" s="75"/>
      <c r="K29" s="75"/>
      <c r="L29" s="75"/>
      <c r="M29" s="75"/>
      <c r="N29" s="39"/>
      <c r="O29" s="38"/>
    </row>
    <row r="30" spans="1:15" s="5" customFormat="1" ht="15.5" x14ac:dyDescent="0.35">
      <c r="A30" s="68"/>
      <c r="B30" s="88"/>
      <c r="C30" s="89"/>
      <c r="D30" s="88"/>
      <c r="E30" s="88"/>
      <c r="F30" s="88"/>
      <c r="G30" s="89"/>
      <c r="H30" s="91"/>
      <c r="I30" s="91"/>
      <c r="J30" s="75"/>
      <c r="K30" s="75"/>
      <c r="L30" s="75"/>
      <c r="M30" s="75"/>
      <c r="N30" s="39"/>
      <c r="O30" s="38"/>
    </row>
    <row r="31" spans="1:15" s="5" customFormat="1" ht="15.5" x14ac:dyDescent="0.35">
      <c r="A31" s="68"/>
      <c r="B31" s="88"/>
      <c r="C31" s="89"/>
      <c r="D31" s="88"/>
      <c r="E31" s="88"/>
      <c r="F31" s="88"/>
      <c r="G31" s="89"/>
      <c r="H31" s="91"/>
      <c r="I31" s="91"/>
      <c r="J31" s="67"/>
      <c r="K31" s="75"/>
      <c r="L31" s="75"/>
      <c r="M31" s="75"/>
    </row>
    <row r="32" spans="1:15" s="5" customFormat="1" ht="15.5" x14ac:dyDescent="0.35">
      <c r="A32" s="68"/>
      <c r="B32" s="88"/>
      <c r="C32" s="89"/>
      <c r="D32" s="88"/>
      <c r="E32" s="88"/>
      <c r="F32" s="88"/>
      <c r="G32" s="89"/>
      <c r="H32" s="91"/>
      <c r="I32" s="91"/>
      <c r="J32" s="75"/>
      <c r="K32" s="75"/>
      <c r="L32" s="75"/>
      <c r="M32" s="75"/>
    </row>
    <row r="33" spans="1:15" s="5" customFormat="1" ht="15.5" x14ac:dyDescent="0.35">
      <c r="A33" s="68"/>
      <c r="B33" s="88"/>
      <c r="C33" s="89"/>
      <c r="D33" s="88"/>
      <c r="E33" s="88"/>
      <c r="F33" s="88"/>
      <c r="G33" s="89"/>
      <c r="H33" s="91"/>
      <c r="I33" s="91"/>
      <c r="J33" s="75"/>
      <c r="K33" s="75"/>
      <c r="L33" s="75"/>
      <c r="M33" s="75"/>
      <c r="N33" s="39"/>
      <c r="O33" s="38"/>
    </row>
    <row r="34" spans="1:15" s="5" customFormat="1" ht="15.5" x14ac:dyDescent="0.35">
      <c r="A34" s="68"/>
      <c r="B34" s="88"/>
      <c r="C34" s="89"/>
      <c r="D34" s="88"/>
      <c r="E34" s="88"/>
      <c r="F34" s="88"/>
      <c r="G34" s="89"/>
      <c r="H34" s="91"/>
      <c r="I34" s="91"/>
      <c r="J34" s="75"/>
      <c r="K34" s="75"/>
      <c r="L34" s="75"/>
      <c r="M34" s="75"/>
      <c r="N34" s="39"/>
      <c r="O34" s="38"/>
    </row>
    <row r="35" spans="1:15" s="5" customFormat="1" ht="15.5" x14ac:dyDescent="0.35">
      <c r="A35" s="68"/>
      <c r="B35" s="88"/>
      <c r="C35" s="89"/>
      <c r="D35" s="88"/>
      <c r="E35" s="88"/>
      <c r="F35" s="88"/>
      <c r="G35" s="89"/>
      <c r="H35" s="91"/>
      <c r="I35" s="91"/>
      <c r="J35" s="75"/>
      <c r="K35" s="75"/>
      <c r="L35" s="75"/>
      <c r="M35" s="75"/>
    </row>
    <row r="36" spans="1:15" s="5" customFormat="1" ht="15.5" x14ac:dyDescent="0.35">
      <c r="A36" s="68"/>
      <c r="B36" s="88"/>
      <c r="C36" s="89"/>
      <c r="D36" s="88"/>
      <c r="E36" s="88"/>
      <c r="F36" s="88"/>
      <c r="G36" s="89"/>
      <c r="H36" s="91"/>
      <c r="I36" s="91"/>
      <c r="J36" s="75"/>
      <c r="K36" s="75"/>
      <c r="L36" s="75"/>
      <c r="M36" s="75"/>
      <c r="N36" s="39"/>
      <c r="O36" s="38"/>
    </row>
    <row r="37" spans="1:15" s="5" customFormat="1" ht="15.5" x14ac:dyDescent="0.35">
      <c r="A37" s="68"/>
      <c r="B37" s="88"/>
      <c r="C37" s="89"/>
      <c r="D37" s="88"/>
      <c r="E37" s="88"/>
      <c r="F37" s="88"/>
      <c r="G37" s="89"/>
      <c r="H37" s="91"/>
      <c r="I37" s="91"/>
      <c r="J37" s="75"/>
      <c r="K37" s="75"/>
      <c r="L37" s="75"/>
      <c r="M37" s="75"/>
      <c r="N37" s="39"/>
      <c r="O37" s="38"/>
    </row>
    <row r="38" spans="1:15" s="5" customFormat="1" ht="15.5" x14ac:dyDescent="0.35">
      <c r="A38" s="68"/>
      <c r="B38" s="88"/>
      <c r="C38" s="89"/>
      <c r="D38" s="88"/>
      <c r="E38" s="88"/>
      <c r="F38" s="88"/>
      <c r="G38" s="89"/>
      <c r="H38" s="91"/>
      <c r="I38" s="91"/>
      <c r="J38" s="75"/>
      <c r="K38" s="75"/>
      <c r="L38" s="75"/>
      <c r="M38" s="75"/>
      <c r="N38" s="39"/>
      <c r="O38" s="38"/>
    </row>
    <row r="39" spans="1:15" s="5" customFormat="1" ht="15.5" x14ac:dyDescent="0.35">
      <c r="A39" s="68"/>
      <c r="B39" s="88"/>
      <c r="C39" s="89"/>
      <c r="D39" s="88"/>
      <c r="E39" s="88"/>
      <c r="F39" s="88"/>
      <c r="G39" s="89"/>
      <c r="H39" s="91"/>
      <c r="I39" s="91"/>
      <c r="J39" s="75"/>
      <c r="K39" s="75"/>
      <c r="L39" s="75"/>
      <c r="M39" s="75"/>
    </row>
    <row r="40" spans="1:15" s="5" customFormat="1" ht="15.5" x14ac:dyDescent="0.35">
      <c r="A40" s="84"/>
      <c r="B40" s="88"/>
      <c r="C40" s="89"/>
      <c r="D40" s="88"/>
      <c r="E40" s="90"/>
      <c r="F40" s="88"/>
      <c r="G40" s="89"/>
      <c r="H40" s="91"/>
      <c r="I40" s="91"/>
      <c r="J40" s="75"/>
      <c r="K40" s="75"/>
      <c r="L40" s="67"/>
      <c r="M40" s="67"/>
    </row>
    <row r="41" spans="1:15" s="5" customFormat="1" x14ac:dyDescent="0.35">
      <c r="A41" s="66"/>
      <c r="B41" s="66"/>
      <c r="C41" s="66"/>
      <c r="D41" s="66"/>
      <c r="E41" s="67"/>
      <c r="F41" s="67"/>
      <c r="G41" s="75"/>
      <c r="H41" s="75"/>
      <c r="I41" s="75"/>
      <c r="J41" s="75"/>
      <c r="K41" s="75"/>
      <c r="L41" s="67"/>
      <c r="M41" s="67"/>
    </row>
    <row r="42" spans="1:15" s="5" customFormat="1" x14ac:dyDescent="0.35">
      <c r="A42"/>
      <c r="B42"/>
      <c r="C42"/>
      <c r="D42"/>
      <c r="G42" s="39"/>
      <c r="H42" s="39"/>
      <c r="I42" s="39"/>
      <c r="J42" s="39"/>
      <c r="K42" s="39"/>
    </row>
    <row r="43" spans="1:15" s="5" customFormat="1" x14ac:dyDescent="0.35">
      <c r="A43"/>
      <c r="B43"/>
      <c r="C43"/>
      <c r="D43"/>
      <c r="G43" s="39"/>
      <c r="H43" s="39"/>
      <c r="I43" s="39"/>
      <c r="J43" s="39"/>
      <c r="K43" s="39"/>
    </row>
    <row r="44" spans="1:15" s="5" customFormat="1" x14ac:dyDescent="0.35">
      <c r="A44"/>
      <c r="B44"/>
      <c r="C44"/>
      <c r="D44"/>
      <c r="G44" s="39"/>
      <c r="H44" s="39"/>
      <c r="I44" s="39"/>
      <c r="J44" s="39"/>
      <c r="K44" s="39"/>
    </row>
    <row r="45" spans="1:15" s="5" customFormat="1" x14ac:dyDescent="0.35">
      <c r="A45"/>
      <c r="B45"/>
      <c r="C45"/>
      <c r="D45"/>
      <c r="G45" s="39"/>
      <c r="H45" s="39"/>
      <c r="I45" s="39"/>
      <c r="J45" s="39"/>
      <c r="K45" s="39"/>
    </row>
  </sheetData>
  <mergeCells count="2">
    <mergeCell ref="B25:C25"/>
    <mergeCell ref="E25:F2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opLeftCell="A7" zoomScale="90" zoomScaleNormal="90" workbookViewId="0">
      <selection activeCell="H23" sqref="H23"/>
    </sheetView>
  </sheetViews>
  <sheetFormatPr baseColWidth="10" defaultColWidth="11.453125" defaultRowHeight="14.5" x14ac:dyDescent="0.35"/>
  <cols>
    <col min="2" max="2" width="10.26953125" customWidth="1"/>
    <col min="3" max="3" width="12.26953125" customWidth="1"/>
    <col min="4" max="4" width="10.1796875" style="5" customWidth="1"/>
    <col min="5" max="5" width="9.54296875" style="5" customWidth="1"/>
    <col min="6" max="6" width="9.1796875" style="5" bestFit="1" customWidth="1"/>
    <col min="7" max="7" width="9.453125" style="5" customWidth="1"/>
    <col min="8" max="8" width="14.1796875" style="5" customWidth="1"/>
    <col min="9" max="9" width="7.1796875" style="5" customWidth="1"/>
    <col min="10" max="10" width="2.81640625" style="5" customWidth="1"/>
    <col min="11" max="14" width="11.453125" style="5"/>
    <col min="16" max="16" width="7" customWidth="1"/>
  </cols>
  <sheetData>
    <row r="1" spans="1:9" s="5" customFormat="1" x14ac:dyDescent="0.35">
      <c r="A1" s="38"/>
      <c r="B1" s="92"/>
      <c r="C1" s="92"/>
      <c r="D1" s="92"/>
    </row>
    <row r="2" spans="1:9" s="5" customFormat="1" x14ac:dyDescent="0.35">
      <c r="A2" s="38"/>
      <c r="B2" s="92"/>
      <c r="C2" s="92"/>
      <c r="D2" s="92"/>
    </row>
    <row r="3" spans="1:9" s="5" customFormat="1" ht="15.5" x14ac:dyDescent="0.35">
      <c r="A3" s="75"/>
      <c r="B3" s="77"/>
      <c r="C3" s="67"/>
      <c r="D3" s="67"/>
    </row>
    <row r="4" spans="1:9" s="5" customFormat="1" ht="16" thickBot="1" x14ac:dyDescent="0.4">
      <c r="A4" s="75"/>
      <c r="B4" s="78"/>
      <c r="C4" s="75"/>
      <c r="D4" s="67"/>
    </row>
    <row r="5" spans="1:9" s="5" customFormat="1" ht="15.5" x14ac:dyDescent="0.35">
      <c r="A5" s="41"/>
      <c r="B5" s="128" t="s">
        <v>18</v>
      </c>
      <c r="C5" s="115" t="s">
        <v>15</v>
      </c>
      <c r="D5" s="116" t="s">
        <v>16</v>
      </c>
      <c r="E5" s="117" t="s">
        <v>17</v>
      </c>
      <c r="F5" s="118" t="s">
        <v>24</v>
      </c>
      <c r="G5" s="119" t="s">
        <v>26</v>
      </c>
      <c r="H5" s="120" t="s">
        <v>29</v>
      </c>
    </row>
    <row r="6" spans="1:9" s="5" customFormat="1" ht="15" thickBot="1" x14ac:dyDescent="0.4">
      <c r="A6" s="66"/>
      <c r="B6" s="121" t="s">
        <v>0</v>
      </c>
      <c r="C6" s="122" t="s">
        <v>24</v>
      </c>
      <c r="D6" s="123" t="s">
        <v>24</v>
      </c>
      <c r="E6" s="124" t="s">
        <v>24</v>
      </c>
      <c r="F6" s="125" t="s">
        <v>25</v>
      </c>
      <c r="G6" s="126" t="s">
        <v>27</v>
      </c>
      <c r="H6" s="127" t="s">
        <v>28</v>
      </c>
    </row>
    <row r="7" spans="1:9" ht="15.5" x14ac:dyDescent="0.35">
      <c r="A7" s="5"/>
      <c r="B7" s="111" t="s">
        <v>6</v>
      </c>
      <c r="C7" s="99">
        <v>16.399999999999999</v>
      </c>
      <c r="D7" s="96">
        <v>235.4</v>
      </c>
      <c r="E7" s="100">
        <v>85</v>
      </c>
      <c r="F7" s="97">
        <f t="shared" ref="F7:F19" si="0">AVERAGE(C7:E7)</f>
        <v>112.26666666666667</v>
      </c>
      <c r="G7" s="106">
        <v>28.5</v>
      </c>
      <c r="H7" s="113" t="s">
        <v>32</v>
      </c>
    </row>
    <row r="8" spans="1:9" s="5" customFormat="1" ht="15.5" x14ac:dyDescent="0.35">
      <c r="B8" s="112" t="s">
        <v>12</v>
      </c>
      <c r="C8" s="101">
        <v>129.80000000000001</v>
      </c>
      <c r="D8" s="95">
        <v>193.2</v>
      </c>
      <c r="E8" s="102">
        <v>162</v>
      </c>
      <c r="F8" s="98">
        <f t="shared" si="0"/>
        <v>161.66666666666666</v>
      </c>
      <c r="G8" s="107">
        <v>25.5</v>
      </c>
      <c r="H8" s="114" t="s">
        <v>33</v>
      </c>
    </row>
    <row r="9" spans="1:9" s="5" customFormat="1" ht="15.5" x14ac:dyDescent="0.35">
      <c r="B9" s="112" t="s">
        <v>11</v>
      </c>
      <c r="C9" s="101">
        <v>74.8</v>
      </c>
      <c r="D9" s="95">
        <v>151</v>
      </c>
      <c r="E9" s="102">
        <v>286</v>
      </c>
      <c r="F9" s="98">
        <f t="shared" si="0"/>
        <v>170.6</v>
      </c>
      <c r="G9" s="107">
        <v>25.5</v>
      </c>
      <c r="H9" s="114" t="s">
        <v>41</v>
      </c>
    </row>
    <row r="10" spans="1:9" s="5" customFormat="1" ht="15.5" x14ac:dyDescent="0.35">
      <c r="A10" s="80"/>
      <c r="B10" s="112" t="s">
        <v>3</v>
      </c>
      <c r="C10" s="101">
        <v>19.600000000000001</v>
      </c>
      <c r="D10" s="95">
        <v>149</v>
      </c>
      <c r="E10" s="102">
        <v>228</v>
      </c>
      <c r="F10" s="98">
        <f t="shared" si="0"/>
        <v>132.20000000000002</v>
      </c>
      <c r="G10" s="107">
        <v>28.5</v>
      </c>
      <c r="H10" s="114" t="s">
        <v>41</v>
      </c>
      <c r="I10" s="38"/>
    </row>
    <row r="11" spans="1:9" s="5" customFormat="1" ht="15.5" x14ac:dyDescent="0.35">
      <c r="B11" s="112" t="s">
        <v>8</v>
      </c>
      <c r="C11" s="101">
        <v>116.4</v>
      </c>
      <c r="D11" s="95">
        <v>208.6</v>
      </c>
      <c r="E11" s="102">
        <v>300</v>
      </c>
      <c r="F11" s="98">
        <f t="shared" si="0"/>
        <v>208.33333333333334</v>
      </c>
      <c r="G11" s="107">
        <v>27.4</v>
      </c>
      <c r="H11" s="114" t="s">
        <v>41</v>
      </c>
      <c r="I11" s="39"/>
    </row>
    <row r="12" spans="1:9" s="5" customFormat="1" ht="15.5" x14ac:dyDescent="0.35">
      <c r="B12" s="112" t="s">
        <v>2</v>
      </c>
      <c r="C12" s="101">
        <v>51.2</v>
      </c>
      <c r="D12" s="95">
        <v>280.8</v>
      </c>
      <c r="E12" s="102">
        <v>240</v>
      </c>
      <c r="F12" s="98">
        <f t="shared" si="0"/>
        <v>190.66666666666666</v>
      </c>
      <c r="G12" s="107">
        <v>27.4</v>
      </c>
      <c r="H12" s="114" t="s">
        <v>42</v>
      </c>
      <c r="I12" s="39"/>
    </row>
    <row r="13" spans="1:9" s="5" customFormat="1" ht="15.5" x14ac:dyDescent="0.35">
      <c r="B13" s="112" t="s">
        <v>10</v>
      </c>
      <c r="C13" s="101">
        <v>103</v>
      </c>
      <c r="D13" s="95">
        <v>247.8</v>
      </c>
      <c r="E13" s="102">
        <v>294</v>
      </c>
      <c r="F13" s="98">
        <f t="shared" si="0"/>
        <v>214.93333333333331</v>
      </c>
      <c r="G13" s="107">
        <v>26.4</v>
      </c>
      <c r="H13" s="114" t="s">
        <v>42</v>
      </c>
      <c r="I13" s="39"/>
    </row>
    <row r="14" spans="1:9" s="5" customFormat="1" ht="15.5" x14ac:dyDescent="0.35">
      <c r="B14" s="112" t="s">
        <v>7</v>
      </c>
      <c r="C14" s="101">
        <v>164.2</v>
      </c>
      <c r="D14" s="95">
        <v>248</v>
      </c>
      <c r="E14" s="102">
        <v>300</v>
      </c>
      <c r="F14" s="98">
        <f t="shared" si="0"/>
        <v>237.4</v>
      </c>
      <c r="G14" s="107">
        <v>25.5</v>
      </c>
      <c r="H14" s="114" t="s">
        <v>34</v>
      </c>
      <c r="I14" s="39"/>
    </row>
    <row r="15" spans="1:9" s="5" customFormat="1" ht="15.5" x14ac:dyDescent="0.35">
      <c r="B15" s="112" t="s">
        <v>5</v>
      </c>
      <c r="C15" s="101">
        <v>226</v>
      </c>
      <c r="D15" s="95">
        <v>253</v>
      </c>
      <c r="E15" s="102">
        <v>248</v>
      </c>
      <c r="F15" s="98">
        <f t="shared" si="0"/>
        <v>242.33333333333334</v>
      </c>
      <c r="G15" s="107">
        <v>25.5</v>
      </c>
      <c r="H15" s="114" t="s">
        <v>34</v>
      </c>
      <c r="I15" s="39"/>
    </row>
    <row r="16" spans="1:9" s="5" customFormat="1" ht="15.5" x14ac:dyDescent="0.35">
      <c r="B16" s="112" t="s">
        <v>13</v>
      </c>
      <c r="C16" s="101">
        <v>188.4</v>
      </c>
      <c r="D16" s="95">
        <v>242.2</v>
      </c>
      <c r="E16" s="102">
        <v>300</v>
      </c>
      <c r="F16" s="98">
        <f t="shared" si="0"/>
        <v>243.53333333333333</v>
      </c>
      <c r="G16" s="107">
        <v>25.5</v>
      </c>
      <c r="H16" s="114" t="s">
        <v>34</v>
      </c>
      <c r="I16" s="39"/>
    </row>
    <row r="17" spans="1:9" s="5" customFormat="1" ht="15.5" x14ac:dyDescent="0.35">
      <c r="B17" s="112" t="s">
        <v>4</v>
      </c>
      <c r="C17" s="101">
        <v>251.2</v>
      </c>
      <c r="D17" s="95">
        <v>181</v>
      </c>
      <c r="E17" s="102">
        <v>300</v>
      </c>
      <c r="F17" s="98">
        <f t="shared" si="0"/>
        <v>244.06666666666669</v>
      </c>
      <c r="G17" s="107">
        <v>26.4</v>
      </c>
      <c r="H17" s="114" t="s">
        <v>35</v>
      </c>
      <c r="I17" s="39"/>
    </row>
    <row r="18" spans="1:9" s="5" customFormat="1" ht="15.5" x14ac:dyDescent="0.35">
      <c r="B18" s="112" t="s">
        <v>14</v>
      </c>
      <c r="C18" s="101">
        <v>248.6</v>
      </c>
      <c r="D18" s="95">
        <v>200.2</v>
      </c>
      <c r="E18" s="102">
        <v>300</v>
      </c>
      <c r="F18" s="98">
        <f t="shared" si="0"/>
        <v>249.6</v>
      </c>
      <c r="G18" s="107">
        <v>26.4</v>
      </c>
      <c r="H18" s="114" t="s">
        <v>35</v>
      </c>
      <c r="I18" s="39"/>
    </row>
    <row r="19" spans="1:9" s="5" customFormat="1" ht="15.5" x14ac:dyDescent="0.35">
      <c r="B19" s="112" t="s">
        <v>9</v>
      </c>
      <c r="C19" s="101">
        <v>244.8</v>
      </c>
      <c r="D19" s="95">
        <v>300</v>
      </c>
      <c r="E19" s="102">
        <v>300</v>
      </c>
      <c r="F19" s="98">
        <f t="shared" si="0"/>
        <v>281.59999999999997</v>
      </c>
      <c r="G19" s="107">
        <v>26.4</v>
      </c>
      <c r="H19" s="114" t="s">
        <v>35</v>
      </c>
      <c r="I19" s="39"/>
    </row>
    <row r="20" spans="1:9" s="5" customFormat="1" ht="16" thickBot="1" x14ac:dyDescent="0.4">
      <c r="B20" s="143" t="s">
        <v>1</v>
      </c>
      <c r="C20" s="103">
        <v>0</v>
      </c>
      <c r="D20" s="104">
        <v>0</v>
      </c>
      <c r="E20" s="105">
        <v>0</v>
      </c>
      <c r="F20" s="109"/>
      <c r="G20" s="110"/>
      <c r="H20" s="108"/>
      <c r="I20" s="39"/>
    </row>
    <row r="21" spans="1:9" s="5" customFormat="1" ht="15.5" x14ac:dyDescent="0.35">
      <c r="C21" s="77" t="s">
        <v>30</v>
      </c>
      <c r="G21" s="39"/>
      <c r="H21" s="39"/>
      <c r="I21" s="39"/>
    </row>
    <row r="22" spans="1:9" s="5" customFormat="1" ht="15.5" x14ac:dyDescent="0.35">
      <c r="C22" s="78" t="s">
        <v>31</v>
      </c>
      <c r="G22" s="39"/>
      <c r="H22" s="39"/>
      <c r="I22" s="39"/>
    </row>
    <row r="23" spans="1:9" s="5" customFormat="1" x14ac:dyDescent="0.35">
      <c r="G23" s="39"/>
      <c r="H23" s="39"/>
      <c r="I23" s="39"/>
    </row>
    <row r="24" spans="1:9" s="5" customFormat="1" x14ac:dyDescent="0.35">
      <c r="G24" s="39"/>
      <c r="H24" s="39"/>
      <c r="I24" s="39"/>
    </row>
    <row r="25" spans="1:9" s="5" customFormat="1" x14ac:dyDescent="0.35">
      <c r="G25" s="39"/>
    </row>
    <row r="26" spans="1:9" s="5" customFormat="1" x14ac:dyDescent="0.35">
      <c r="A26"/>
      <c r="B26"/>
      <c r="C26"/>
      <c r="E26" s="39"/>
      <c r="F26" s="39"/>
      <c r="G26" s="39"/>
    </row>
    <row r="27" spans="1:9" s="5" customFormat="1" x14ac:dyDescent="0.35">
      <c r="A27"/>
      <c r="B27"/>
      <c r="C27"/>
      <c r="E27" s="39"/>
      <c r="F27" s="39"/>
      <c r="G27" s="39"/>
    </row>
    <row r="28" spans="1:9" s="5" customFormat="1" x14ac:dyDescent="0.35">
      <c r="A28"/>
      <c r="B28"/>
      <c r="C28"/>
      <c r="E28" s="39"/>
      <c r="F28" s="39"/>
      <c r="G28" s="39"/>
    </row>
    <row r="29" spans="1:9" s="5" customFormat="1" x14ac:dyDescent="0.35">
      <c r="A29"/>
      <c r="B29"/>
      <c r="C29"/>
      <c r="E29" s="39"/>
      <c r="F29" s="39"/>
      <c r="G29" s="39"/>
    </row>
    <row r="30" spans="1:9" s="5" customFormat="1" x14ac:dyDescent="0.35">
      <c r="A30"/>
      <c r="B30"/>
      <c r="C30"/>
      <c r="E30" s="39"/>
      <c r="F30" s="39"/>
      <c r="G30" s="3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BarrasUFC</vt:lpstr>
      <vt:lpstr>Barras PMOR</vt:lpstr>
      <vt:lpstr>TablasMedias PMOR</vt:lpstr>
      <vt:lpstr>TablasMedias UFC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porfirio</dc:creator>
  <cp:lastModifiedBy>Beatriz</cp:lastModifiedBy>
  <dcterms:created xsi:type="dcterms:W3CDTF">2010-06-24T15:01:09Z</dcterms:created>
  <dcterms:modified xsi:type="dcterms:W3CDTF">2013-11-11T03:02:45Z</dcterms:modified>
</cp:coreProperties>
</file>